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1"/>
  </bookViews>
  <sheets>
    <sheet name="TABULACIÓ" sheetId="1" r:id="rId1"/>
    <sheet name="CLASSIFICACIÓ" sheetId="2" r:id="rId2"/>
  </sheets>
  <definedNames/>
  <calcPr fullCalcOnLoad="1"/>
</workbook>
</file>

<file path=xl/sharedStrings.xml><?xml version="1.0" encoding="utf-8"?>
<sst xmlns="http://schemas.openxmlformats.org/spreadsheetml/2006/main" count="617" uniqueCount="187">
  <si>
    <t>SEMIFINAL TERRITORIAL DE TGN - LLE</t>
  </si>
  <si>
    <t>INDIVIDUALS BENJAMI</t>
  </si>
  <si>
    <t>1. Barajola ANDREA</t>
  </si>
  <si>
    <t>2. Cano ALICIA</t>
  </si>
  <si>
    <t>4. Gueri KAREN</t>
  </si>
  <si>
    <t>5. Mestre AIDA</t>
  </si>
  <si>
    <t>6. Reverté AHINOA</t>
  </si>
  <si>
    <t>7. Tibari NURIA</t>
  </si>
  <si>
    <t>8. Vian SANDRA</t>
  </si>
  <si>
    <t>JUTGE 1</t>
  </si>
  <si>
    <t>JUTGE 2</t>
  </si>
  <si>
    <t>JUTGE 3</t>
  </si>
  <si>
    <t>JUTGE 4</t>
  </si>
  <si>
    <t>TOTAL</t>
  </si>
  <si>
    <t>SUMA</t>
  </si>
  <si>
    <t>EA:</t>
  </si>
  <si>
    <t>MT:</t>
  </si>
  <si>
    <t>NOM I CLUB</t>
  </si>
  <si>
    <t>C.T. VALLS</t>
  </si>
  <si>
    <t xml:space="preserve">MITJA </t>
  </si>
  <si>
    <t xml:space="preserve">PENAL </t>
  </si>
  <si>
    <t xml:space="preserve">PUNTUACIÓ </t>
  </si>
  <si>
    <t>SANT CARLES DE LA RÀPITA 12 DE FEBRER DE 2006</t>
  </si>
  <si>
    <t xml:space="preserve">INDIVIDUALS DIVISIÓ "B" </t>
  </si>
  <si>
    <t>C.T. ELS MAGRANERS</t>
  </si>
  <si>
    <t>3. Ferré Mª INES</t>
  </si>
  <si>
    <t>C.T. TORTOSA</t>
  </si>
  <si>
    <t>C.T. L'AMETLLA</t>
  </si>
  <si>
    <t>INDIVIDUALS INFANTIL</t>
  </si>
  <si>
    <t>1. Alegre GEMMA</t>
  </si>
  <si>
    <t>C.T. SANTA BÀRBARA</t>
  </si>
  <si>
    <t>2. Bosch CINTA</t>
  </si>
  <si>
    <t>C.T. ELS ALFACS</t>
  </si>
  <si>
    <t>3. Díaz LAIA</t>
  </si>
  <si>
    <t>4. Lázaro JOANA</t>
  </si>
  <si>
    <t>5. López ANNA</t>
  </si>
  <si>
    <t>C.T. CERVERA</t>
  </si>
  <si>
    <t>6. Luís MAIRA</t>
  </si>
  <si>
    <t>C.T. ULLDECONA</t>
  </si>
  <si>
    <t>7. Margalef ANNA</t>
  </si>
  <si>
    <t>8. Mayor ERIKA</t>
  </si>
  <si>
    <t>9. Noguero AHINOA</t>
  </si>
  <si>
    <t>10. Pasca ANDREA</t>
  </si>
  <si>
    <t>11. Prades MIRIAM</t>
  </si>
  <si>
    <t>12. Rey SILVIA</t>
  </si>
  <si>
    <t>13. Roca MIRIAM</t>
  </si>
  <si>
    <t>14. Roé SARA</t>
  </si>
  <si>
    <t>15. Sánchez ALBA</t>
  </si>
  <si>
    <t>INDIVIDUALS INFANTIL MASCULI</t>
  </si>
  <si>
    <t>1. Rosales ALBERT</t>
  </si>
  <si>
    <t>INDIVIDUALS CADET</t>
  </si>
  <si>
    <t>1. Agramunt KIARA</t>
  </si>
  <si>
    <t>2. Anguera ANDREA</t>
  </si>
  <si>
    <t>3. Blanquet CINTA</t>
  </si>
  <si>
    <t>4. Cases LORENA</t>
  </si>
  <si>
    <t>5. Cid TAMARA</t>
  </si>
  <si>
    <t>6. Fornós ARANTXA</t>
  </si>
  <si>
    <t>7. Gasparin ARIADNA</t>
  </si>
  <si>
    <t>8. Luis SOFIA</t>
  </si>
  <si>
    <t>9. Palomo ANDREA</t>
  </si>
  <si>
    <t>10. Reverté ELISABETH</t>
  </si>
  <si>
    <t>11. Rodríguez GEMMA</t>
  </si>
  <si>
    <t>12. Rodríguez JANIRA</t>
  </si>
  <si>
    <t>13. Ruíz ESTEFANIA</t>
  </si>
  <si>
    <t>14. Ruíz ONA</t>
  </si>
  <si>
    <t>15. Ruíz PAOLA</t>
  </si>
  <si>
    <t>16. Valverde IRIS</t>
  </si>
  <si>
    <t>INDIVIDUALS CADET MASCULI</t>
  </si>
  <si>
    <t>1. Arasa XAVIER</t>
  </si>
  <si>
    <t>INDIVIDUALS JUNIOR MASCULI</t>
  </si>
  <si>
    <t>INDIVIDUALS JUNIOR</t>
  </si>
  <si>
    <t>1. Alegre JULIA</t>
  </si>
  <si>
    <t>2. Camacho LAIA</t>
  </si>
  <si>
    <t>3. Castells ISAMAR</t>
  </si>
  <si>
    <t>C.T. DELTEBRE</t>
  </si>
  <si>
    <t>4. Estrada JUDITH</t>
  </si>
  <si>
    <t>5. García VICTORIA</t>
  </si>
  <si>
    <t>6. Garzón Mª ANGELES</t>
  </si>
  <si>
    <t>7. Martín MARIA</t>
  </si>
  <si>
    <t>8. Ninot JUDITH</t>
  </si>
  <si>
    <t>9. Pastor MIRIAM</t>
  </si>
  <si>
    <t>10. Rodríguez CRISTINA</t>
  </si>
  <si>
    <t>11. Rosales CRISTINA</t>
  </si>
  <si>
    <t>12. Solé MONTSERRAT</t>
  </si>
  <si>
    <t>13. Sueca SARAY</t>
  </si>
  <si>
    <t>14. Villar EIKA</t>
  </si>
  <si>
    <t>1. Jiménez ALEX</t>
  </si>
  <si>
    <t>2. Roca SISCO</t>
  </si>
  <si>
    <t>INDIVIDUALS JUVENIL</t>
  </si>
  <si>
    <t>1. Cid ANNA</t>
  </si>
  <si>
    <t>2. Cruz HERENIA</t>
  </si>
  <si>
    <t>3. Espinagosa CRISTI</t>
  </si>
  <si>
    <t>4. Falcó ROSA</t>
  </si>
  <si>
    <t>5. Franco DALILA</t>
  </si>
  <si>
    <t>6. Martorell VANESSA</t>
  </si>
  <si>
    <t>7. Muria EULALIA</t>
  </si>
  <si>
    <t>8. Redón LOURDES</t>
  </si>
  <si>
    <t>9. Roé RUTH</t>
  </si>
  <si>
    <t>INDIVIDUALS SENIOR</t>
  </si>
  <si>
    <t>1. Algarra SUSANA</t>
  </si>
  <si>
    <t>2. Arasa LUPE</t>
  </si>
  <si>
    <t>3. Corcuera CAROLINA</t>
  </si>
  <si>
    <t>4. Esteve FANNY</t>
  </si>
  <si>
    <t>5. García ALBA</t>
  </si>
  <si>
    <t>6. Lleixá MAGDA</t>
  </si>
  <si>
    <t>7. Pérez IMMACULADA</t>
  </si>
  <si>
    <t>8. Rodríguez YAIZA</t>
  </si>
  <si>
    <t>9. Roig NEREA</t>
  </si>
  <si>
    <t>10. Ruíz ALICIA</t>
  </si>
  <si>
    <t>CLASIFICACIÓ</t>
  </si>
  <si>
    <t>NOM</t>
  </si>
  <si>
    <t>CLUB</t>
  </si>
  <si>
    <t>PUNTUACIÓ</t>
  </si>
  <si>
    <t>INDIVIDUALS INFANTIL MASCULÍ</t>
  </si>
  <si>
    <t>INDIVIDUALS CADET MASCULÍ</t>
  </si>
  <si>
    <t>1. Jimenez ALEX</t>
  </si>
  <si>
    <t>16. Velaz SANDRA</t>
  </si>
  <si>
    <t>1. Vian SANDRA</t>
  </si>
  <si>
    <t>2. Ferré Mª INES</t>
  </si>
  <si>
    <t>3. Mestre AIDA</t>
  </si>
  <si>
    <t>4. Revertè AHINOA</t>
  </si>
  <si>
    <t>5. Tibari NURIA</t>
  </si>
  <si>
    <t>6. Barajola ANDREA</t>
  </si>
  <si>
    <t>7. Gueri KAREN</t>
  </si>
  <si>
    <t>8. Cano ALICIA</t>
  </si>
  <si>
    <t>1. Cases LORENA</t>
  </si>
  <si>
    <t>2. Rodríguez GEMMA</t>
  </si>
  <si>
    <t>3. Anguera ANDREA</t>
  </si>
  <si>
    <t>4. Reverté ELISABETH</t>
  </si>
  <si>
    <t>5. Agramunt KIARA</t>
  </si>
  <si>
    <t>6. Ruíz ESTEFANIA</t>
  </si>
  <si>
    <t>7. Fornós ARANTXA</t>
  </si>
  <si>
    <t>8. Gasparin ARIADNA</t>
  </si>
  <si>
    <t>9. Ruíz PAOLA</t>
  </si>
  <si>
    <t>11. Ruíz ONA</t>
  </si>
  <si>
    <t>12. Blanquet CINTA</t>
  </si>
  <si>
    <t>13. Luís SOFIA</t>
  </si>
  <si>
    <t>14. Cid TAMARA</t>
  </si>
  <si>
    <t>15. Valverde IRIS</t>
  </si>
  <si>
    <t>16. Rodríguez JANIRA</t>
  </si>
  <si>
    <t>1. Díaz LAIA</t>
  </si>
  <si>
    <t>2. Mayor ERIKA</t>
  </si>
  <si>
    <t>3. Margalef ANNA</t>
  </si>
  <si>
    <t>4. Roé SARA</t>
  </si>
  <si>
    <t>5. Pasca ANDREA</t>
  </si>
  <si>
    <t>10. Lázaro JOANA</t>
  </si>
  <si>
    <t>6. Alegre GEMMA</t>
  </si>
  <si>
    <t>7. Luis MAIRA</t>
  </si>
  <si>
    <t>8. Sánchez ALBA</t>
  </si>
  <si>
    <t>9. López ANNA</t>
  </si>
  <si>
    <t>10. Noguero AHINOA</t>
  </si>
  <si>
    <t>12. Roca MIRIAM</t>
  </si>
  <si>
    <t>13. Rey SILVIA</t>
  </si>
  <si>
    <t xml:space="preserve">14. Velaz SANDRA </t>
  </si>
  <si>
    <t>15. Bosch CINTA</t>
  </si>
  <si>
    <t>1. Cruz HERENIA</t>
  </si>
  <si>
    <t>2. Redón LOURDES</t>
  </si>
  <si>
    <t>3. Falcó ROSA</t>
  </si>
  <si>
    <t>3. Muria EULALIA</t>
  </si>
  <si>
    <t>5. Cid ANNA</t>
  </si>
  <si>
    <t>7. Espinagosa CRISTINA</t>
  </si>
  <si>
    <t>8. Roé RUTH</t>
  </si>
  <si>
    <t>9. Franco DALILA</t>
  </si>
  <si>
    <t>4. Rosales CRISTINA</t>
  </si>
  <si>
    <t>5. Martín MARIA</t>
  </si>
  <si>
    <t>6. Camacho LAIA</t>
  </si>
  <si>
    <t>12. Ninot JUDITH</t>
  </si>
  <si>
    <t>C.T. SANTA BARBARA</t>
  </si>
  <si>
    <t>1. Estrada JUDITH</t>
  </si>
  <si>
    <t>2. Alegre JULIA</t>
  </si>
  <si>
    <t>3. Sueca SARAY</t>
  </si>
  <si>
    <t>7. García VICTORIA</t>
  </si>
  <si>
    <t>8. Rodríguez CRISTINA</t>
  </si>
  <si>
    <t>9. Villar EIKA</t>
  </si>
  <si>
    <t>10. Pastor MIRIAM</t>
  </si>
  <si>
    <t>11. Garzón Mª ANGELES</t>
  </si>
  <si>
    <t>13. Solé MONTSERRAT</t>
  </si>
  <si>
    <t>1. Esteve FANNY</t>
  </si>
  <si>
    <t>2. Rodriguez YAIZA</t>
  </si>
  <si>
    <t>3. Algarra SUSANA</t>
  </si>
  <si>
    <t>4. Arasa LUPE</t>
  </si>
  <si>
    <t xml:space="preserve">5. Roig NEREA </t>
  </si>
  <si>
    <t>6. Pérez IMMACULADA</t>
  </si>
  <si>
    <t>7. Lleixà MAGDA</t>
  </si>
  <si>
    <t>8. Ruíz ALICIA</t>
  </si>
  <si>
    <t>9. García ALBA</t>
  </si>
  <si>
    <t>10. Corcuera CAROLINA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</si>
</sst>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20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0</xdr:rowOff>
    </xdr:from>
    <xdr:to>
      <xdr:col>10</xdr:col>
      <xdr:colOff>638175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628650</xdr:colOff>
      <xdr:row>67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00488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118</xdr:row>
      <xdr:rowOff>28575</xdr:rowOff>
    </xdr:from>
    <xdr:to>
      <xdr:col>10</xdr:col>
      <xdr:colOff>647700</xdr:colOff>
      <xdr:row>123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912620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165</xdr:row>
      <xdr:rowOff>66675</xdr:rowOff>
    </xdr:from>
    <xdr:to>
      <xdr:col>10</xdr:col>
      <xdr:colOff>552450</xdr:colOff>
      <xdr:row>170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67747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152400</xdr:rowOff>
    </xdr:from>
    <xdr:to>
      <xdr:col>9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47</xdr:row>
      <xdr:rowOff>123825</xdr:rowOff>
    </xdr:from>
    <xdr:to>
      <xdr:col>8</xdr:col>
      <xdr:colOff>752475</xdr:colOff>
      <xdr:row>51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8962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714375</xdr:colOff>
      <xdr:row>99</xdr:row>
      <xdr:rowOff>95250</xdr:rowOff>
    </xdr:from>
    <xdr:to>
      <xdr:col>8</xdr:col>
      <xdr:colOff>723900</xdr:colOff>
      <xdr:row>103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644967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workbookViewId="0" topLeftCell="A1">
      <selection activeCell="G166" sqref="G166"/>
    </sheetView>
  </sheetViews>
  <sheetFormatPr defaultColWidth="11.421875" defaultRowHeight="12.75"/>
  <cols>
    <col min="1" max="1" width="19.421875" style="1" customWidth="1"/>
    <col min="2" max="2" width="5.00390625" style="1" customWidth="1"/>
    <col min="3" max="6" width="8.421875" style="1" customWidth="1"/>
    <col min="7" max="7" width="6.421875" style="1" customWidth="1"/>
    <col min="8" max="8" width="9.00390625" style="1" customWidth="1"/>
    <col min="9" max="9" width="8.00390625" style="1" customWidth="1"/>
    <col min="10" max="10" width="8.140625" style="1" customWidth="1"/>
    <col min="11" max="11" width="10.57421875" style="1" customWidth="1"/>
  </cols>
  <sheetData>
    <row r="1" ht="12.75">
      <c r="K1"/>
    </row>
    <row r="2" spans="1:3" ht="12.75">
      <c r="A2" s="2" t="s">
        <v>0</v>
      </c>
      <c r="B2" s="2"/>
      <c r="C2" s="2"/>
    </row>
    <row r="3" spans="1:3" ht="12.75">
      <c r="A3" s="2" t="s">
        <v>23</v>
      </c>
      <c r="B3" s="2"/>
      <c r="C3" s="2"/>
    </row>
    <row r="4" ht="12.75">
      <c r="A4" s="2" t="s">
        <v>22</v>
      </c>
    </row>
    <row r="5" spans="1:11" ht="12.7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7" spans="1:11" ht="12.75">
      <c r="A7" s="5" t="s">
        <v>17</v>
      </c>
      <c r="B7" s="6"/>
      <c r="C7" s="6" t="s">
        <v>9</v>
      </c>
      <c r="D7" s="6" t="s">
        <v>10</v>
      </c>
      <c r="E7" s="6" t="s">
        <v>11</v>
      </c>
      <c r="F7" s="6" t="s">
        <v>12</v>
      </c>
      <c r="G7" s="6" t="s">
        <v>14</v>
      </c>
      <c r="H7" s="6" t="s">
        <v>13</v>
      </c>
      <c r="I7" s="6" t="s">
        <v>19</v>
      </c>
      <c r="J7" s="6" t="s">
        <v>20</v>
      </c>
      <c r="K7" s="6" t="s">
        <v>21</v>
      </c>
    </row>
    <row r="9" spans="1:11" ht="12.75">
      <c r="A9" s="5" t="s">
        <v>2</v>
      </c>
      <c r="B9" s="5" t="s">
        <v>16</v>
      </c>
      <c r="C9" s="5">
        <v>1.5</v>
      </c>
      <c r="D9" s="5">
        <v>1.8</v>
      </c>
      <c r="E9" s="5">
        <v>1.5</v>
      </c>
      <c r="F9" s="5">
        <v>1.5</v>
      </c>
      <c r="G9" s="5">
        <f>SUM(C9:F9)-MIN(C9:F9)-MAX(C9:F9)</f>
        <v>3</v>
      </c>
      <c r="H9" s="13">
        <f>SUM(G9:G10)</f>
        <v>6.199999999999999</v>
      </c>
      <c r="I9" s="13">
        <f>H9/2</f>
        <v>3.0999999999999996</v>
      </c>
      <c r="J9" s="14">
        <v>0.4</v>
      </c>
      <c r="K9" s="13">
        <f>I9-J9</f>
        <v>2.6999999999999997</v>
      </c>
    </row>
    <row r="10" spans="1:11" ht="12.75">
      <c r="A10" s="5" t="s">
        <v>18</v>
      </c>
      <c r="B10" s="5" t="s">
        <v>15</v>
      </c>
      <c r="C10" s="5">
        <v>1.3</v>
      </c>
      <c r="D10" s="5">
        <v>1.6</v>
      </c>
      <c r="E10" s="5">
        <v>1.6</v>
      </c>
      <c r="F10" s="5">
        <v>1.6</v>
      </c>
      <c r="G10" s="5">
        <f>SUM(C10:F10)-MIN(C10:F10)-MAX(C10:F10)</f>
        <v>3.1999999999999997</v>
      </c>
      <c r="H10" s="13"/>
      <c r="I10" s="13"/>
      <c r="J10" s="14"/>
      <c r="K10" s="13"/>
    </row>
    <row r="11" spans="1:11" ht="12.75">
      <c r="A11" s="5" t="s">
        <v>3</v>
      </c>
      <c r="B11" s="5" t="s">
        <v>16</v>
      </c>
      <c r="C11" s="5">
        <v>1.1</v>
      </c>
      <c r="D11" s="5">
        <v>1.4</v>
      </c>
      <c r="E11" s="5">
        <v>1.3</v>
      </c>
      <c r="F11" s="5">
        <v>1.1</v>
      </c>
      <c r="G11" s="5">
        <f>SUM(C11:F11)-MIN(C11:F11)-MAX(C11:F11)</f>
        <v>2.4000000000000004</v>
      </c>
      <c r="H11" s="13">
        <f>SUM(G11:G12)</f>
        <v>4.9</v>
      </c>
      <c r="I11" s="13">
        <f>H11/2</f>
        <v>2.45</v>
      </c>
      <c r="J11" s="15">
        <v>0.6</v>
      </c>
      <c r="K11" s="13">
        <f>I11-J11</f>
        <v>1.85</v>
      </c>
    </row>
    <row r="12" spans="1:11" ht="12.75">
      <c r="A12" s="5" t="s">
        <v>24</v>
      </c>
      <c r="B12" s="5" t="s">
        <v>15</v>
      </c>
      <c r="C12" s="5">
        <v>1.1</v>
      </c>
      <c r="D12" s="5">
        <v>1.2</v>
      </c>
      <c r="E12" s="5">
        <v>1.4</v>
      </c>
      <c r="F12" s="5">
        <v>1.3</v>
      </c>
      <c r="G12" s="5">
        <f aca="true" t="shared" si="0" ref="G12:G24">SUM(C12:F12)-MIN(C12:F12)-MAX(C12:F12)</f>
        <v>2.5</v>
      </c>
      <c r="H12" s="13"/>
      <c r="I12" s="13"/>
      <c r="J12" s="15"/>
      <c r="K12" s="13"/>
    </row>
    <row r="13" spans="1:11" ht="12.75">
      <c r="A13" s="5" t="s">
        <v>25</v>
      </c>
      <c r="B13" s="5" t="s">
        <v>16</v>
      </c>
      <c r="C13" s="5">
        <v>1.8</v>
      </c>
      <c r="D13" s="5">
        <v>2.2</v>
      </c>
      <c r="E13" s="5">
        <v>2.1</v>
      </c>
      <c r="F13" s="5">
        <v>2.3</v>
      </c>
      <c r="G13" s="5">
        <f t="shared" si="0"/>
        <v>4.299999999999999</v>
      </c>
      <c r="H13" s="13">
        <f>SUM(G13:G14)</f>
        <v>8.399999999999999</v>
      </c>
      <c r="I13" s="13">
        <f>H13/2</f>
        <v>4.199999999999999</v>
      </c>
      <c r="J13" s="15">
        <v>0.2</v>
      </c>
      <c r="K13" s="13">
        <f>I13-J13</f>
        <v>3.999999999999999</v>
      </c>
    </row>
    <row r="14" spans="1:11" ht="12.75">
      <c r="A14" s="5" t="s">
        <v>26</v>
      </c>
      <c r="B14" s="5" t="s">
        <v>15</v>
      </c>
      <c r="C14" s="5">
        <v>1.6</v>
      </c>
      <c r="D14" s="5">
        <v>2.2</v>
      </c>
      <c r="E14" s="5">
        <v>1.9</v>
      </c>
      <c r="F14" s="5">
        <v>2.3</v>
      </c>
      <c r="G14" s="5">
        <f t="shared" si="0"/>
        <v>4.1000000000000005</v>
      </c>
      <c r="H14" s="13"/>
      <c r="I14" s="13"/>
      <c r="J14" s="15"/>
      <c r="K14" s="13"/>
    </row>
    <row r="15" spans="1:11" ht="12.75">
      <c r="A15" s="5" t="s">
        <v>4</v>
      </c>
      <c r="B15" s="5" t="s">
        <v>16</v>
      </c>
      <c r="C15" s="5">
        <v>1.7</v>
      </c>
      <c r="D15" s="5">
        <v>2</v>
      </c>
      <c r="E15" s="5">
        <v>1.9</v>
      </c>
      <c r="F15" s="5">
        <v>2</v>
      </c>
      <c r="G15" s="5">
        <f t="shared" si="0"/>
        <v>3.8999999999999995</v>
      </c>
      <c r="H15" s="13">
        <f>SUM(G15:G16)</f>
        <v>7.599999999999999</v>
      </c>
      <c r="I15" s="13">
        <f>H15/2</f>
        <v>3.7999999999999994</v>
      </c>
      <c r="J15" s="15">
        <v>1.6</v>
      </c>
      <c r="K15" s="13">
        <f>I15-J15</f>
        <v>2.1999999999999993</v>
      </c>
    </row>
    <row r="16" spans="1:11" ht="12.75">
      <c r="A16" s="5" t="s">
        <v>27</v>
      </c>
      <c r="B16" s="5" t="s">
        <v>15</v>
      </c>
      <c r="C16" s="5">
        <v>1.6</v>
      </c>
      <c r="D16" s="5">
        <v>1.9</v>
      </c>
      <c r="E16" s="5">
        <v>1.8</v>
      </c>
      <c r="F16" s="5">
        <v>2</v>
      </c>
      <c r="G16" s="5">
        <f t="shared" si="0"/>
        <v>3.6999999999999993</v>
      </c>
      <c r="H16" s="13"/>
      <c r="I16" s="13"/>
      <c r="J16" s="15"/>
      <c r="K16" s="13"/>
    </row>
    <row r="17" spans="1:11" ht="12.75">
      <c r="A17" s="5" t="s">
        <v>5</v>
      </c>
      <c r="B17" s="5" t="s">
        <v>16</v>
      </c>
      <c r="C17" s="5">
        <v>2.1</v>
      </c>
      <c r="D17" s="5">
        <v>2.1</v>
      </c>
      <c r="E17" s="5">
        <v>2</v>
      </c>
      <c r="F17" s="5">
        <v>2.1</v>
      </c>
      <c r="G17" s="5">
        <f t="shared" si="0"/>
        <v>4.200000000000001</v>
      </c>
      <c r="H17" s="13">
        <f>SUM(G17:G18)</f>
        <v>8.200000000000003</v>
      </c>
      <c r="I17" s="13">
        <f>H17/2</f>
        <v>4.100000000000001</v>
      </c>
      <c r="J17" s="15">
        <v>0.4</v>
      </c>
      <c r="K17" s="13">
        <f>I17-J17</f>
        <v>3.7000000000000015</v>
      </c>
    </row>
    <row r="18" spans="1:11" ht="12.75">
      <c r="A18" s="5" t="s">
        <v>26</v>
      </c>
      <c r="B18" s="5" t="s">
        <v>15</v>
      </c>
      <c r="C18" s="5">
        <v>2</v>
      </c>
      <c r="D18" s="5">
        <v>2</v>
      </c>
      <c r="E18" s="5">
        <v>1.9</v>
      </c>
      <c r="F18" s="5">
        <v>2.2</v>
      </c>
      <c r="G18" s="5">
        <f t="shared" si="0"/>
        <v>4.000000000000001</v>
      </c>
      <c r="H18" s="13"/>
      <c r="I18" s="13"/>
      <c r="J18" s="15"/>
      <c r="K18" s="13"/>
    </row>
    <row r="19" spans="1:11" ht="12.75">
      <c r="A19" s="5" t="s">
        <v>6</v>
      </c>
      <c r="B19" s="5" t="s">
        <v>16</v>
      </c>
      <c r="C19" s="5">
        <v>1.6</v>
      </c>
      <c r="D19" s="5">
        <v>1.7</v>
      </c>
      <c r="E19" s="5">
        <v>1.6</v>
      </c>
      <c r="F19" s="5">
        <v>1.7</v>
      </c>
      <c r="G19" s="5">
        <f t="shared" si="0"/>
        <v>3.3</v>
      </c>
      <c r="H19" s="13">
        <f>SUM(G19:G20)</f>
        <v>6.699999999999999</v>
      </c>
      <c r="I19" s="13">
        <f>H19/2</f>
        <v>3.3499999999999996</v>
      </c>
      <c r="J19" s="15">
        <v>0.2</v>
      </c>
      <c r="K19" s="13">
        <f>I19-J19</f>
        <v>3.1499999999999995</v>
      </c>
    </row>
    <row r="20" spans="1:11" ht="12.75">
      <c r="A20" s="5" t="s">
        <v>27</v>
      </c>
      <c r="B20" s="5" t="s">
        <v>15</v>
      </c>
      <c r="C20" s="5">
        <v>1.6</v>
      </c>
      <c r="D20" s="5">
        <v>1.7</v>
      </c>
      <c r="E20" s="5">
        <v>1.7</v>
      </c>
      <c r="F20" s="5">
        <v>1.8</v>
      </c>
      <c r="G20" s="5">
        <f t="shared" si="0"/>
        <v>3.3999999999999995</v>
      </c>
      <c r="H20" s="13"/>
      <c r="I20" s="13"/>
      <c r="J20" s="15"/>
      <c r="K20" s="13"/>
    </row>
    <row r="21" spans="1:11" ht="12.75">
      <c r="A21" s="5" t="s">
        <v>7</v>
      </c>
      <c r="B21" s="5" t="s">
        <v>16</v>
      </c>
      <c r="C21" s="5">
        <v>1.4</v>
      </c>
      <c r="D21" s="5">
        <v>1.3</v>
      </c>
      <c r="E21" s="5">
        <v>1.7</v>
      </c>
      <c r="F21" s="5">
        <v>1.8</v>
      </c>
      <c r="G21" s="5">
        <f t="shared" si="0"/>
        <v>3.1000000000000005</v>
      </c>
      <c r="H21" s="13">
        <f>SUM(G21:G22)</f>
        <v>6.3</v>
      </c>
      <c r="I21" s="13">
        <f>H21/2</f>
        <v>3.15</v>
      </c>
      <c r="J21" s="15">
        <v>0.2</v>
      </c>
      <c r="K21" s="13">
        <f>I21-J21</f>
        <v>2.9499999999999997</v>
      </c>
    </row>
    <row r="22" spans="1:11" ht="12.75">
      <c r="A22" s="5" t="s">
        <v>27</v>
      </c>
      <c r="B22" s="5" t="s">
        <v>15</v>
      </c>
      <c r="C22" s="5">
        <v>1.4</v>
      </c>
      <c r="D22" s="5">
        <v>1.2</v>
      </c>
      <c r="E22" s="5">
        <v>1.8</v>
      </c>
      <c r="F22" s="5">
        <v>1.8</v>
      </c>
      <c r="G22" s="5">
        <f t="shared" si="0"/>
        <v>3.1999999999999993</v>
      </c>
      <c r="H22" s="13"/>
      <c r="I22" s="13"/>
      <c r="J22" s="15"/>
      <c r="K22" s="13"/>
    </row>
    <row r="23" spans="1:11" ht="12.75">
      <c r="A23" s="5" t="s">
        <v>8</v>
      </c>
      <c r="B23" s="5" t="s">
        <v>16</v>
      </c>
      <c r="C23" s="5">
        <v>2.3</v>
      </c>
      <c r="D23" s="5">
        <v>2</v>
      </c>
      <c r="E23" s="5">
        <v>2</v>
      </c>
      <c r="F23" s="5">
        <v>2.2</v>
      </c>
      <c r="G23" s="5">
        <f t="shared" si="0"/>
        <v>4.2</v>
      </c>
      <c r="H23" s="13">
        <f>SUM(G23:G24)</f>
        <v>8.4</v>
      </c>
      <c r="I23" s="13">
        <f>H23/2</f>
        <v>4.2</v>
      </c>
      <c r="J23" s="15">
        <v>0</v>
      </c>
      <c r="K23" s="13">
        <f>I23-J23</f>
        <v>4.2</v>
      </c>
    </row>
    <row r="24" spans="1:11" ht="12.75">
      <c r="A24" s="5" t="s">
        <v>27</v>
      </c>
      <c r="B24" s="5" t="s">
        <v>15</v>
      </c>
      <c r="C24" s="5">
        <v>2.2</v>
      </c>
      <c r="D24" s="5">
        <v>2</v>
      </c>
      <c r="E24" s="5">
        <v>2</v>
      </c>
      <c r="F24" s="5">
        <v>2.2</v>
      </c>
      <c r="G24" s="5">
        <f t="shared" si="0"/>
        <v>4.2</v>
      </c>
      <c r="H24" s="13"/>
      <c r="I24" s="13"/>
      <c r="J24" s="15"/>
      <c r="K24" s="13"/>
    </row>
    <row r="26" spans="1:11" ht="12.75">
      <c r="A26" s="3" t="s">
        <v>28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8" spans="1:11" ht="12.75">
      <c r="A28" s="5" t="s">
        <v>17</v>
      </c>
      <c r="B28" s="6"/>
      <c r="C28" s="6" t="s">
        <v>9</v>
      </c>
      <c r="D28" s="6" t="s">
        <v>10</v>
      </c>
      <c r="E28" s="6" t="s">
        <v>11</v>
      </c>
      <c r="F28" s="6" t="s">
        <v>12</v>
      </c>
      <c r="G28" s="6" t="s">
        <v>14</v>
      </c>
      <c r="H28" s="6" t="s">
        <v>13</v>
      </c>
      <c r="I28" s="6" t="s">
        <v>19</v>
      </c>
      <c r="J28" s="6" t="s">
        <v>20</v>
      </c>
      <c r="K28" s="6" t="s">
        <v>21</v>
      </c>
    </row>
    <row r="30" spans="1:11" ht="12.75">
      <c r="A30" s="5" t="s">
        <v>29</v>
      </c>
      <c r="B30" s="5" t="s">
        <v>16</v>
      </c>
      <c r="C30" s="5">
        <v>2.1</v>
      </c>
      <c r="D30" s="5">
        <v>2.3</v>
      </c>
      <c r="E30" s="5">
        <v>2.3</v>
      </c>
      <c r="F30" s="5">
        <v>2.4</v>
      </c>
      <c r="G30" s="5">
        <f aca="true" t="shared" si="1" ref="G30:G61">SUM(C30:F30)-MIN(C30:F30)-MAX(C30:F30)</f>
        <v>4.6</v>
      </c>
      <c r="H30" s="13">
        <f>SUM(G30:G31)</f>
        <v>8.899999999999999</v>
      </c>
      <c r="I30" s="13">
        <f>H30/2</f>
        <v>4.449999999999999</v>
      </c>
      <c r="J30" s="14">
        <v>0</v>
      </c>
      <c r="K30" s="13">
        <f>I30-J30</f>
        <v>4.449999999999999</v>
      </c>
    </row>
    <row r="31" spans="1:11" ht="12.75">
      <c r="A31" s="5" t="s">
        <v>30</v>
      </c>
      <c r="B31" s="5" t="s">
        <v>15</v>
      </c>
      <c r="C31" s="5">
        <v>2</v>
      </c>
      <c r="D31" s="5">
        <v>2.1</v>
      </c>
      <c r="E31" s="5">
        <v>2.2</v>
      </c>
      <c r="F31" s="5">
        <v>2.2</v>
      </c>
      <c r="G31" s="5">
        <f t="shared" si="1"/>
        <v>4.3</v>
      </c>
      <c r="H31" s="13"/>
      <c r="I31" s="13"/>
      <c r="J31" s="14"/>
      <c r="K31" s="13"/>
    </row>
    <row r="32" spans="1:11" ht="12.75">
      <c r="A32" s="5" t="s">
        <v>31</v>
      </c>
      <c r="B32" s="5" t="s">
        <v>16</v>
      </c>
      <c r="C32" s="5">
        <v>1.9</v>
      </c>
      <c r="D32" s="5">
        <v>1.5</v>
      </c>
      <c r="E32" s="5">
        <v>1.3</v>
      </c>
      <c r="F32" s="5">
        <v>1.1</v>
      </c>
      <c r="G32" s="5">
        <f t="shared" si="1"/>
        <v>2.800000000000001</v>
      </c>
      <c r="H32" s="13">
        <f>SUM(G32:G33)</f>
        <v>5.500000000000002</v>
      </c>
      <c r="I32" s="13">
        <f>H32/2</f>
        <v>2.750000000000001</v>
      </c>
      <c r="J32" s="15">
        <v>1.2</v>
      </c>
      <c r="K32" s="13">
        <f>I32-J32</f>
        <v>1.550000000000001</v>
      </c>
    </row>
    <row r="33" spans="1:11" ht="12.75">
      <c r="A33" s="5" t="s">
        <v>32</v>
      </c>
      <c r="B33" s="5" t="s">
        <v>15</v>
      </c>
      <c r="C33" s="5">
        <v>1.7</v>
      </c>
      <c r="D33" s="5">
        <v>1.5</v>
      </c>
      <c r="E33" s="5">
        <v>1.2</v>
      </c>
      <c r="F33" s="5">
        <v>1.1</v>
      </c>
      <c r="G33" s="5">
        <f t="shared" si="1"/>
        <v>2.7</v>
      </c>
      <c r="H33" s="13"/>
      <c r="I33" s="13"/>
      <c r="J33" s="15"/>
      <c r="K33" s="13"/>
    </row>
    <row r="34" spans="1:11" ht="12.75">
      <c r="A34" s="5" t="s">
        <v>33</v>
      </c>
      <c r="B34" s="5" t="s">
        <v>16</v>
      </c>
      <c r="C34" s="5">
        <v>3.1</v>
      </c>
      <c r="D34" s="5">
        <v>3.3</v>
      </c>
      <c r="E34" s="5">
        <v>3.2</v>
      </c>
      <c r="F34" s="5">
        <v>3.4</v>
      </c>
      <c r="G34" s="5">
        <f t="shared" si="1"/>
        <v>6.500000000000002</v>
      </c>
      <c r="H34" s="13">
        <f>SUM(G34:G35)</f>
        <v>12.700000000000001</v>
      </c>
      <c r="I34" s="13">
        <f>H34/2</f>
        <v>6.3500000000000005</v>
      </c>
      <c r="J34" s="15">
        <v>0.6</v>
      </c>
      <c r="K34" s="13">
        <f>I34-J34</f>
        <v>5.750000000000001</v>
      </c>
    </row>
    <row r="35" spans="1:11" ht="12.75">
      <c r="A35" s="5" t="s">
        <v>32</v>
      </c>
      <c r="B35" s="5" t="s">
        <v>15</v>
      </c>
      <c r="C35" s="5">
        <v>3</v>
      </c>
      <c r="D35" s="5">
        <v>3.1</v>
      </c>
      <c r="E35" s="5">
        <v>3.1</v>
      </c>
      <c r="F35" s="5">
        <v>3.4</v>
      </c>
      <c r="G35" s="5">
        <f t="shared" si="1"/>
        <v>6.199999999999999</v>
      </c>
      <c r="H35" s="13"/>
      <c r="I35" s="13"/>
      <c r="J35" s="15"/>
      <c r="K35" s="13"/>
    </row>
    <row r="36" spans="1:11" ht="12.75">
      <c r="A36" s="5" t="s">
        <v>34</v>
      </c>
      <c r="B36" s="5" t="s">
        <v>16</v>
      </c>
      <c r="C36" s="5">
        <v>2</v>
      </c>
      <c r="D36" s="5">
        <v>2</v>
      </c>
      <c r="E36" s="5">
        <v>2</v>
      </c>
      <c r="F36" s="5">
        <v>1.7</v>
      </c>
      <c r="G36" s="5">
        <f t="shared" si="1"/>
        <v>4</v>
      </c>
      <c r="H36" s="13">
        <f>SUM(G36:G37)</f>
        <v>7.799999999999999</v>
      </c>
      <c r="I36" s="13">
        <f>H36/2</f>
        <v>3.8999999999999995</v>
      </c>
      <c r="J36" s="15">
        <v>0.4</v>
      </c>
      <c r="K36" s="13">
        <f>I36-J36</f>
        <v>3.4999999999999996</v>
      </c>
    </row>
    <row r="37" spans="1:11" ht="12.75">
      <c r="A37" s="5" t="s">
        <v>30</v>
      </c>
      <c r="B37" s="5" t="s">
        <v>15</v>
      </c>
      <c r="C37" s="5">
        <v>1.9</v>
      </c>
      <c r="D37" s="5">
        <v>1.9</v>
      </c>
      <c r="E37" s="5">
        <v>1.9</v>
      </c>
      <c r="F37" s="5">
        <v>1.6</v>
      </c>
      <c r="G37" s="5">
        <f t="shared" si="1"/>
        <v>3.7999999999999994</v>
      </c>
      <c r="H37" s="13"/>
      <c r="I37" s="13"/>
      <c r="J37" s="15"/>
      <c r="K37" s="13"/>
    </row>
    <row r="38" spans="1:11" ht="12.75">
      <c r="A38" s="5" t="s">
        <v>35</v>
      </c>
      <c r="B38" s="5" t="s">
        <v>16</v>
      </c>
      <c r="C38" s="5">
        <v>2.3</v>
      </c>
      <c r="D38" s="5">
        <v>2.4</v>
      </c>
      <c r="E38" s="5">
        <v>2.1</v>
      </c>
      <c r="F38" s="5">
        <v>2.5</v>
      </c>
      <c r="G38" s="5">
        <f t="shared" si="1"/>
        <v>4.699999999999999</v>
      </c>
      <c r="H38" s="13">
        <f>SUM(G38:G39)</f>
        <v>9.2</v>
      </c>
      <c r="I38" s="13">
        <f>H38/2</f>
        <v>4.6</v>
      </c>
      <c r="J38" s="15">
        <v>0.8</v>
      </c>
      <c r="K38" s="13">
        <f>I38-J38</f>
        <v>3.8</v>
      </c>
    </row>
    <row r="39" spans="1:11" ht="12.75">
      <c r="A39" s="5" t="s">
        <v>36</v>
      </c>
      <c r="B39" s="5" t="s">
        <v>15</v>
      </c>
      <c r="C39" s="5">
        <v>2.1</v>
      </c>
      <c r="D39" s="5">
        <v>2.4</v>
      </c>
      <c r="E39" s="5">
        <v>2</v>
      </c>
      <c r="F39" s="5">
        <v>2.5</v>
      </c>
      <c r="G39" s="5">
        <f t="shared" si="1"/>
        <v>4.5</v>
      </c>
      <c r="H39" s="13"/>
      <c r="I39" s="13"/>
      <c r="J39" s="15"/>
      <c r="K39" s="13"/>
    </row>
    <row r="40" spans="1:11" ht="12.75">
      <c r="A40" s="5" t="s">
        <v>37</v>
      </c>
      <c r="B40" s="5" t="s">
        <v>16</v>
      </c>
      <c r="C40" s="5">
        <v>2.2</v>
      </c>
      <c r="D40" s="5">
        <v>2</v>
      </c>
      <c r="E40" s="5">
        <v>2.4</v>
      </c>
      <c r="F40" s="5">
        <v>2.4</v>
      </c>
      <c r="G40" s="5">
        <f t="shared" si="1"/>
        <v>4.6</v>
      </c>
      <c r="H40" s="13">
        <f>SUM(G40:G41)</f>
        <v>9.099999999999998</v>
      </c>
      <c r="I40" s="13">
        <f>H40/2</f>
        <v>4.549999999999999</v>
      </c>
      <c r="J40" s="15">
        <v>0.2</v>
      </c>
      <c r="K40" s="13">
        <f>I40-J40</f>
        <v>4.349999999999999</v>
      </c>
    </row>
    <row r="41" spans="1:11" ht="12.75">
      <c r="A41" s="5" t="s">
        <v>38</v>
      </c>
      <c r="B41" s="5" t="s">
        <v>15</v>
      </c>
      <c r="C41" s="5">
        <v>2.2</v>
      </c>
      <c r="D41" s="5">
        <v>1.9</v>
      </c>
      <c r="E41" s="5">
        <v>2.3</v>
      </c>
      <c r="F41" s="5">
        <v>2.4</v>
      </c>
      <c r="G41" s="5">
        <f t="shared" si="1"/>
        <v>4.499999999999998</v>
      </c>
      <c r="H41" s="13"/>
      <c r="I41" s="13"/>
      <c r="J41" s="15"/>
      <c r="K41" s="13"/>
    </row>
    <row r="42" spans="1:11" ht="12.75">
      <c r="A42" s="5" t="s">
        <v>39</v>
      </c>
      <c r="B42" s="5" t="s">
        <v>16</v>
      </c>
      <c r="C42" s="5">
        <v>2.8</v>
      </c>
      <c r="D42" s="5">
        <v>2.8</v>
      </c>
      <c r="E42" s="5">
        <v>2.7</v>
      </c>
      <c r="F42" s="5">
        <v>2.7</v>
      </c>
      <c r="G42" s="5">
        <f t="shared" si="1"/>
        <v>5.500000000000001</v>
      </c>
      <c r="H42" s="13">
        <f>SUM(G42:G43)</f>
        <v>10.700000000000003</v>
      </c>
      <c r="I42" s="13">
        <f>H42/2</f>
        <v>5.350000000000001</v>
      </c>
      <c r="J42" s="15">
        <v>0.2</v>
      </c>
      <c r="K42" s="13">
        <f>I42-J42</f>
        <v>5.150000000000001</v>
      </c>
    </row>
    <row r="43" spans="1:11" ht="12.75">
      <c r="A43" s="5" t="s">
        <v>26</v>
      </c>
      <c r="B43" s="5" t="s">
        <v>15</v>
      </c>
      <c r="C43" s="5">
        <v>2.6</v>
      </c>
      <c r="D43" s="5">
        <v>2.6</v>
      </c>
      <c r="E43" s="5">
        <v>2.5</v>
      </c>
      <c r="F43" s="5">
        <v>2.6</v>
      </c>
      <c r="G43" s="5">
        <f t="shared" si="1"/>
        <v>5.200000000000001</v>
      </c>
      <c r="H43" s="13"/>
      <c r="I43" s="13"/>
      <c r="J43" s="15"/>
      <c r="K43" s="13"/>
    </row>
    <row r="44" spans="1:11" ht="12.75">
      <c r="A44" s="5" t="s">
        <v>40</v>
      </c>
      <c r="B44" s="5" t="s">
        <v>16</v>
      </c>
      <c r="C44" s="5">
        <v>2.5</v>
      </c>
      <c r="D44" s="5">
        <v>2.9</v>
      </c>
      <c r="E44" s="5">
        <v>2.8</v>
      </c>
      <c r="F44" s="5">
        <v>2.7</v>
      </c>
      <c r="G44" s="5">
        <f t="shared" si="1"/>
        <v>5.499999999999998</v>
      </c>
      <c r="H44" s="13">
        <f aca="true" t="shared" si="2" ref="H44:H60">SUM(G44:G45)</f>
        <v>11.099999999999996</v>
      </c>
      <c r="I44" s="13">
        <f aca="true" t="shared" si="3" ref="I44:I60">H44/2</f>
        <v>5.549999999999998</v>
      </c>
      <c r="J44" s="15">
        <v>0.2</v>
      </c>
      <c r="K44" s="13">
        <f>I44-J44</f>
        <v>5.349999999999998</v>
      </c>
    </row>
    <row r="45" spans="1:11" ht="12.75">
      <c r="A45" s="5" t="s">
        <v>38</v>
      </c>
      <c r="B45" s="5" t="s">
        <v>15</v>
      </c>
      <c r="C45" s="5">
        <v>2.4</v>
      </c>
      <c r="D45" s="5">
        <v>2.9</v>
      </c>
      <c r="E45" s="5">
        <v>2.8</v>
      </c>
      <c r="F45" s="5">
        <v>2.8</v>
      </c>
      <c r="G45" s="5">
        <f t="shared" si="1"/>
        <v>5.599999999999998</v>
      </c>
      <c r="H45" s="13"/>
      <c r="I45" s="13"/>
      <c r="J45" s="15"/>
      <c r="K45" s="13"/>
    </row>
    <row r="46" spans="1:11" ht="12.75">
      <c r="A46" s="5" t="s">
        <v>41</v>
      </c>
      <c r="B46" s="5" t="s">
        <v>16</v>
      </c>
      <c r="C46" s="5">
        <v>1.9</v>
      </c>
      <c r="D46" s="5">
        <v>1.9</v>
      </c>
      <c r="E46" s="5">
        <v>2</v>
      </c>
      <c r="F46" s="5">
        <v>2.1</v>
      </c>
      <c r="G46" s="5">
        <f t="shared" si="1"/>
        <v>3.9</v>
      </c>
      <c r="H46" s="13">
        <f t="shared" si="2"/>
        <v>7.8</v>
      </c>
      <c r="I46" s="13">
        <f t="shared" si="3"/>
        <v>3.9</v>
      </c>
      <c r="J46" s="15">
        <v>0.4</v>
      </c>
      <c r="K46" s="13">
        <f>I46-J46</f>
        <v>3.5</v>
      </c>
    </row>
    <row r="47" spans="1:11" ht="12.75">
      <c r="A47" s="5" t="s">
        <v>24</v>
      </c>
      <c r="B47" s="5" t="s">
        <v>15</v>
      </c>
      <c r="C47" s="5">
        <v>1.9</v>
      </c>
      <c r="D47" s="5">
        <v>1.9</v>
      </c>
      <c r="E47" s="5">
        <v>2</v>
      </c>
      <c r="F47" s="5">
        <v>2.1</v>
      </c>
      <c r="G47" s="5">
        <f t="shared" si="1"/>
        <v>3.9</v>
      </c>
      <c r="H47" s="13"/>
      <c r="I47" s="13"/>
      <c r="J47" s="15"/>
      <c r="K47" s="13"/>
    </row>
    <row r="48" spans="1:11" ht="12.75">
      <c r="A48" s="5" t="s">
        <v>42</v>
      </c>
      <c r="B48" s="5" t="s">
        <v>16</v>
      </c>
      <c r="C48" s="5">
        <v>2.3</v>
      </c>
      <c r="D48" s="5">
        <v>2.1</v>
      </c>
      <c r="E48" s="5">
        <v>2.3</v>
      </c>
      <c r="F48" s="5">
        <v>2.3</v>
      </c>
      <c r="G48" s="5">
        <f t="shared" si="1"/>
        <v>4.6000000000000005</v>
      </c>
      <c r="H48" s="13">
        <f t="shared" si="2"/>
        <v>9</v>
      </c>
      <c r="I48" s="13">
        <f t="shared" si="3"/>
        <v>4.5</v>
      </c>
      <c r="J48" s="15">
        <v>0</v>
      </c>
      <c r="K48" s="13">
        <f>I48-J48</f>
        <v>4.5</v>
      </c>
    </row>
    <row r="49" spans="1:11" ht="12.75">
      <c r="A49" s="5" t="s">
        <v>38</v>
      </c>
      <c r="B49" s="5" t="s">
        <v>15</v>
      </c>
      <c r="C49" s="5">
        <v>2.2</v>
      </c>
      <c r="D49" s="5">
        <v>1.9</v>
      </c>
      <c r="E49" s="5">
        <v>2.3</v>
      </c>
      <c r="F49" s="5">
        <v>2.2</v>
      </c>
      <c r="G49" s="5">
        <f t="shared" si="1"/>
        <v>4.3999999999999995</v>
      </c>
      <c r="H49" s="13"/>
      <c r="I49" s="13"/>
      <c r="J49" s="15"/>
      <c r="K49" s="13"/>
    </row>
    <row r="50" spans="1:11" ht="12.75">
      <c r="A50" s="5" t="s">
        <v>43</v>
      </c>
      <c r="B50" s="5" t="s">
        <v>16</v>
      </c>
      <c r="C50" s="5"/>
      <c r="D50" s="5"/>
      <c r="E50" s="5"/>
      <c r="F50" s="5"/>
      <c r="G50" s="5">
        <f t="shared" si="1"/>
        <v>0</v>
      </c>
      <c r="H50" s="13">
        <f t="shared" si="2"/>
        <v>0</v>
      </c>
      <c r="I50" s="13">
        <f t="shared" si="3"/>
        <v>0</v>
      </c>
      <c r="J50" s="15"/>
      <c r="K50" s="13">
        <f>I50-J50</f>
        <v>0</v>
      </c>
    </row>
    <row r="51" spans="1:11" ht="12.75">
      <c r="A51" s="5" t="s">
        <v>30</v>
      </c>
      <c r="B51" s="5" t="s">
        <v>15</v>
      </c>
      <c r="C51" s="5"/>
      <c r="D51" s="5"/>
      <c r="E51" s="5"/>
      <c r="F51" s="5"/>
      <c r="G51" s="5">
        <f t="shared" si="1"/>
        <v>0</v>
      </c>
      <c r="H51" s="13"/>
      <c r="I51" s="13"/>
      <c r="J51" s="15"/>
      <c r="K51" s="13"/>
    </row>
    <row r="52" spans="1:11" ht="12.75">
      <c r="A52" s="5" t="s">
        <v>44</v>
      </c>
      <c r="B52" s="5" t="s">
        <v>16</v>
      </c>
      <c r="C52" s="5">
        <v>1.6</v>
      </c>
      <c r="D52" s="5">
        <v>1.3</v>
      </c>
      <c r="E52" s="5">
        <v>1.2</v>
      </c>
      <c r="F52" s="5">
        <v>1.5</v>
      </c>
      <c r="G52" s="5">
        <f t="shared" si="1"/>
        <v>2.8000000000000003</v>
      </c>
      <c r="H52" s="13">
        <f t="shared" si="2"/>
        <v>5.6000000000000005</v>
      </c>
      <c r="I52" s="13">
        <f t="shared" si="3"/>
        <v>2.8000000000000003</v>
      </c>
      <c r="J52" s="15">
        <v>0.2</v>
      </c>
      <c r="K52" s="13">
        <f>I52-J52</f>
        <v>2.6</v>
      </c>
    </row>
    <row r="53" spans="1:11" ht="12.75">
      <c r="A53" s="5" t="s">
        <v>18</v>
      </c>
      <c r="B53" s="5" t="s">
        <v>15</v>
      </c>
      <c r="C53" s="5">
        <v>1.5</v>
      </c>
      <c r="D53" s="5">
        <v>1.3</v>
      </c>
      <c r="E53" s="5">
        <v>1</v>
      </c>
      <c r="F53" s="5">
        <v>1.6</v>
      </c>
      <c r="G53" s="5">
        <f t="shared" si="1"/>
        <v>2.8000000000000003</v>
      </c>
      <c r="H53" s="13"/>
      <c r="I53" s="13"/>
      <c r="J53" s="15"/>
      <c r="K53" s="13"/>
    </row>
    <row r="54" spans="1:11" ht="12.75">
      <c r="A54" s="5" t="s">
        <v>45</v>
      </c>
      <c r="B54" s="5" t="s">
        <v>16</v>
      </c>
      <c r="C54" s="5">
        <v>1.8</v>
      </c>
      <c r="D54" s="5">
        <v>1.7</v>
      </c>
      <c r="E54" s="5">
        <v>1.5</v>
      </c>
      <c r="F54" s="5">
        <v>1.4</v>
      </c>
      <c r="G54" s="5">
        <f t="shared" si="1"/>
        <v>3.2</v>
      </c>
      <c r="H54" s="13">
        <f t="shared" si="2"/>
        <v>6.199999999999999</v>
      </c>
      <c r="I54" s="13">
        <f t="shared" si="3"/>
        <v>3.0999999999999996</v>
      </c>
      <c r="J54" s="15">
        <v>0.2</v>
      </c>
      <c r="K54" s="13">
        <f>I54-J54</f>
        <v>2.8999999999999995</v>
      </c>
    </row>
    <row r="55" spans="1:11" ht="12.75">
      <c r="A55" s="5" t="s">
        <v>30</v>
      </c>
      <c r="B55" s="5" t="s">
        <v>15</v>
      </c>
      <c r="C55" s="5">
        <v>1.6</v>
      </c>
      <c r="D55" s="5">
        <v>1.6</v>
      </c>
      <c r="E55" s="5">
        <v>1.4</v>
      </c>
      <c r="F55" s="5">
        <v>1.3</v>
      </c>
      <c r="G55" s="5">
        <f t="shared" si="1"/>
        <v>2.9999999999999996</v>
      </c>
      <c r="H55" s="13"/>
      <c r="I55" s="13"/>
      <c r="J55" s="15"/>
      <c r="K55" s="13"/>
    </row>
    <row r="56" spans="1:11" ht="12.75">
      <c r="A56" s="5" t="s">
        <v>46</v>
      </c>
      <c r="B56" s="5" t="s">
        <v>16</v>
      </c>
      <c r="C56" s="5">
        <v>2.7</v>
      </c>
      <c r="D56" s="5">
        <v>2.5</v>
      </c>
      <c r="E56" s="5">
        <v>2.6</v>
      </c>
      <c r="F56" s="5">
        <v>2.9</v>
      </c>
      <c r="G56" s="5">
        <f t="shared" si="1"/>
        <v>5.300000000000001</v>
      </c>
      <c r="H56" s="13">
        <f t="shared" si="2"/>
        <v>10.3</v>
      </c>
      <c r="I56" s="13">
        <f t="shared" si="3"/>
        <v>5.15</v>
      </c>
      <c r="J56" s="15">
        <v>0</v>
      </c>
      <c r="K56" s="13">
        <f>I56-J56</f>
        <v>5.15</v>
      </c>
    </row>
    <row r="57" spans="1:11" ht="12.75">
      <c r="A57" s="5" t="s">
        <v>30</v>
      </c>
      <c r="B57" s="5" t="s">
        <v>15</v>
      </c>
      <c r="C57" s="5">
        <v>2.5</v>
      </c>
      <c r="D57" s="5">
        <v>2.3</v>
      </c>
      <c r="E57" s="5">
        <v>2.5</v>
      </c>
      <c r="F57" s="5">
        <v>2.9</v>
      </c>
      <c r="G57" s="5">
        <f t="shared" si="1"/>
        <v>5</v>
      </c>
      <c r="H57" s="13"/>
      <c r="I57" s="13"/>
      <c r="J57" s="15"/>
      <c r="K57" s="13"/>
    </row>
    <row r="58" spans="1:11" ht="12.75">
      <c r="A58" s="5" t="s">
        <v>47</v>
      </c>
      <c r="B58" s="5" t="s">
        <v>16</v>
      </c>
      <c r="C58" s="5">
        <v>2.1</v>
      </c>
      <c r="D58" s="5">
        <v>2</v>
      </c>
      <c r="E58" s="5">
        <v>2.1</v>
      </c>
      <c r="F58" s="5">
        <v>2</v>
      </c>
      <c r="G58" s="5">
        <f t="shared" si="1"/>
        <v>4.1</v>
      </c>
      <c r="H58" s="13">
        <f t="shared" si="2"/>
        <v>8.2</v>
      </c>
      <c r="I58" s="13">
        <f t="shared" si="3"/>
        <v>4.1</v>
      </c>
      <c r="J58" s="15">
        <v>0.2</v>
      </c>
      <c r="K58" s="13">
        <f>I58-J58</f>
        <v>3.8999999999999995</v>
      </c>
    </row>
    <row r="59" spans="1:11" ht="12.75">
      <c r="A59" s="5" t="s">
        <v>36</v>
      </c>
      <c r="B59" s="5" t="s">
        <v>15</v>
      </c>
      <c r="C59" s="5">
        <v>2.1</v>
      </c>
      <c r="D59" s="5">
        <v>2</v>
      </c>
      <c r="E59" s="5">
        <v>1.9</v>
      </c>
      <c r="F59" s="5">
        <v>2.1</v>
      </c>
      <c r="G59" s="5">
        <f t="shared" si="1"/>
        <v>4.1</v>
      </c>
      <c r="H59" s="13"/>
      <c r="I59" s="13"/>
      <c r="J59" s="15"/>
      <c r="K59" s="13"/>
    </row>
    <row r="60" spans="1:11" ht="12.75">
      <c r="A60" s="5" t="s">
        <v>116</v>
      </c>
      <c r="B60" s="5" t="s">
        <v>16</v>
      </c>
      <c r="C60" s="5">
        <v>1.5</v>
      </c>
      <c r="D60" s="5">
        <v>1.2</v>
      </c>
      <c r="E60" s="5">
        <v>1.1</v>
      </c>
      <c r="F60" s="5">
        <v>1</v>
      </c>
      <c r="G60" s="5">
        <f t="shared" si="1"/>
        <v>2.3000000000000007</v>
      </c>
      <c r="H60" s="13">
        <f t="shared" si="2"/>
        <v>4.4</v>
      </c>
      <c r="I60" s="13">
        <f t="shared" si="3"/>
        <v>2.2</v>
      </c>
      <c r="J60" s="15">
        <v>0.6</v>
      </c>
      <c r="K60" s="13">
        <f>I60-J60</f>
        <v>1.6</v>
      </c>
    </row>
    <row r="61" spans="1:11" ht="12.75">
      <c r="A61" s="5" t="s">
        <v>36</v>
      </c>
      <c r="B61" s="5" t="s">
        <v>15</v>
      </c>
      <c r="C61" s="5">
        <v>1.4</v>
      </c>
      <c r="D61" s="5">
        <v>1.1</v>
      </c>
      <c r="E61" s="5">
        <v>1</v>
      </c>
      <c r="F61" s="5">
        <v>1</v>
      </c>
      <c r="G61" s="5">
        <f t="shared" si="1"/>
        <v>2.1</v>
      </c>
      <c r="H61" s="13"/>
      <c r="I61" s="13"/>
      <c r="J61" s="15"/>
      <c r="K61" s="13"/>
    </row>
    <row r="63" ht="12.75">
      <c r="K63"/>
    </row>
    <row r="64" spans="1:3" ht="12.75">
      <c r="A64" s="2" t="s">
        <v>0</v>
      </c>
      <c r="B64" s="2"/>
      <c r="C64" s="2"/>
    </row>
    <row r="65" spans="1:3" ht="12.75">
      <c r="A65" s="2" t="s">
        <v>23</v>
      </c>
      <c r="B65" s="2"/>
      <c r="C65" s="2"/>
    </row>
    <row r="66" ht="12.75">
      <c r="A66" s="2" t="s">
        <v>22</v>
      </c>
    </row>
    <row r="67" spans="1:11" ht="12.75">
      <c r="A67" s="3" t="s">
        <v>48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9" spans="1:11" ht="12.75">
      <c r="A69" s="5" t="s">
        <v>17</v>
      </c>
      <c r="B69" s="6"/>
      <c r="C69" s="6" t="s">
        <v>9</v>
      </c>
      <c r="D69" s="6" t="s">
        <v>10</v>
      </c>
      <c r="E69" s="6" t="s">
        <v>11</v>
      </c>
      <c r="F69" s="6" t="s">
        <v>12</v>
      </c>
      <c r="G69" s="6" t="s">
        <v>14</v>
      </c>
      <c r="H69" s="6" t="s">
        <v>13</v>
      </c>
      <c r="I69" s="6" t="s">
        <v>19</v>
      </c>
      <c r="J69" s="6" t="s">
        <v>20</v>
      </c>
      <c r="K69" s="6" t="s">
        <v>21</v>
      </c>
    </row>
    <row r="71" spans="1:11" ht="12.75">
      <c r="A71" s="5" t="s">
        <v>49</v>
      </c>
      <c r="B71" s="5" t="s">
        <v>16</v>
      </c>
      <c r="C71" s="5">
        <v>2.5</v>
      </c>
      <c r="D71" s="5">
        <v>2.6</v>
      </c>
      <c r="E71" s="5">
        <v>2.7</v>
      </c>
      <c r="F71" s="5">
        <v>2.6</v>
      </c>
      <c r="G71" s="5">
        <f>SUM(C71:F71)-MIN(C71:F71)-MAX(C71:F71)</f>
        <v>5.2</v>
      </c>
      <c r="H71" s="13">
        <f>SUM(G71:G72)</f>
        <v>10.200000000000001</v>
      </c>
      <c r="I71" s="13">
        <f>H71/2</f>
        <v>5.1000000000000005</v>
      </c>
      <c r="J71" s="15">
        <v>0.4</v>
      </c>
      <c r="K71" s="13">
        <f>I71-J71</f>
        <v>4.7</v>
      </c>
    </row>
    <row r="72" spans="1:11" ht="12.75">
      <c r="A72" s="5" t="s">
        <v>26</v>
      </c>
      <c r="B72" s="5" t="s">
        <v>15</v>
      </c>
      <c r="C72" s="5">
        <v>2.4</v>
      </c>
      <c r="D72" s="5">
        <v>2.4</v>
      </c>
      <c r="E72" s="5">
        <v>2.6</v>
      </c>
      <c r="F72" s="5">
        <v>2.7</v>
      </c>
      <c r="G72" s="5">
        <f>SUM(C72:F72)-MIN(C72:F72)-MAX(C72:F72)</f>
        <v>5.000000000000001</v>
      </c>
      <c r="H72" s="13"/>
      <c r="I72" s="13"/>
      <c r="J72" s="15"/>
      <c r="K72" s="13"/>
    </row>
    <row r="74" spans="1:11" ht="12.75">
      <c r="A74" s="3" t="s">
        <v>50</v>
      </c>
      <c r="B74" s="4"/>
      <c r="C74" s="4"/>
      <c r="D74" s="4"/>
      <c r="E74" s="4"/>
      <c r="F74" s="4"/>
      <c r="G74" s="4"/>
      <c r="H74" s="4"/>
      <c r="I74" s="4"/>
      <c r="J74" s="4"/>
      <c r="K74" s="4"/>
    </row>
    <row r="76" spans="1:11" ht="12.75">
      <c r="A76" s="5" t="s">
        <v>17</v>
      </c>
      <c r="B76" s="6"/>
      <c r="C76" s="6" t="s">
        <v>9</v>
      </c>
      <c r="D76" s="6" t="s">
        <v>10</v>
      </c>
      <c r="E76" s="6" t="s">
        <v>11</v>
      </c>
      <c r="F76" s="6" t="s">
        <v>12</v>
      </c>
      <c r="G76" s="6" t="s">
        <v>14</v>
      </c>
      <c r="H76" s="6" t="s">
        <v>13</v>
      </c>
      <c r="I76" s="6" t="s">
        <v>19</v>
      </c>
      <c r="J76" s="6" t="s">
        <v>20</v>
      </c>
      <c r="K76" s="6" t="s">
        <v>21</v>
      </c>
    </row>
    <row r="78" spans="1:11" ht="12.75">
      <c r="A78" s="5" t="s">
        <v>51</v>
      </c>
      <c r="B78" s="5" t="s">
        <v>16</v>
      </c>
      <c r="C78" s="5">
        <v>2.6</v>
      </c>
      <c r="D78" s="5">
        <v>2.7</v>
      </c>
      <c r="E78" s="5">
        <v>2.8</v>
      </c>
      <c r="F78" s="5">
        <v>2.4</v>
      </c>
      <c r="G78" s="5">
        <f aca="true" t="shared" si="4" ref="G78:G109">SUM(C78:F78)-MIN(C78:F78)-MAX(C78:F78)</f>
        <v>5.300000000000002</v>
      </c>
      <c r="H78" s="13">
        <f>SUM(G78:G79)</f>
        <v>10.200000000000003</v>
      </c>
      <c r="I78" s="13">
        <f>H78/2</f>
        <v>5.100000000000001</v>
      </c>
      <c r="J78" s="14">
        <v>0.2</v>
      </c>
      <c r="K78" s="13">
        <f>I78-J78</f>
        <v>4.900000000000001</v>
      </c>
    </row>
    <row r="79" spans="1:11" ht="12.75">
      <c r="A79" s="5" t="s">
        <v>26</v>
      </c>
      <c r="B79" s="5" t="s">
        <v>15</v>
      </c>
      <c r="C79" s="5">
        <v>2.4</v>
      </c>
      <c r="D79" s="5">
        <v>2.5</v>
      </c>
      <c r="E79" s="5">
        <v>2.7</v>
      </c>
      <c r="F79" s="5">
        <v>2.2</v>
      </c>
      <c r="G79" s="5">
        <f t="shared" si="4"/>
        <v>4.9</v>
      </c>
      <c r="H79" s="13"/>
      <c r="I79" s="13"/>
      <c r="J79" s="14"/>
      <c r="K79" s="13"/>
    </row>
    <row r="80" spans="1:11" ht="12.75">
      <c r="A80" s="5" t="s">
        <v>52</v>
      </c>
      <c r="B80" s="5" t="s">
        <v>16</v>
      </c>
      <c r="C80" s="5">
        <v>3</v>
      </c>
      <c r="D80" s="5">
        <v>3</v>
      </c>
      <c r="E80" s="5">
        <v>3</v>
      </c>
      <c r="F80" s="5">
        <v>2.8</v>
      </c>
      <c r="G80" s="5">
        <f t="shared" si="4"/>
        <v>6</v>
      </c>
      <c r="H80" s="13">
        <f>SUM(G80:G81)</f>
        <v>11.6</v>
      </c>
      <c r="I80" s="13">
        <f>H80/2</f>
        <v>5.8</v>
      </c>
      <c r="J80" s="15">
        <v>0.2</v>
      </c>
      <c r="K80" s="13">
        <f>I80-J80</f>
        <v>5.6</v>
      </c>
    </row>
    <row r="81" spans="1:11" ht="12.75">
      <c r="A81" s="5" t="s">
        <v>26</v>
      </c>
      <c r="B81" s="5" t="s">
        <v>15</v>
      </c>
      <c r="C81" s="5">
        <v>2.9</v>
      </c>
      <c r="D81" s="5">
        <v>2.8</v>
      </c>
      <c r="E81" s="5">
        <v>2.8</v>
      </c>
      <c r="F81" s="5">
        <v>2.6</v>
      </c>
      <c r="G81" s="5">
        <f t="shared" si="4"/>
        <v>5.6</v>
      </c>
      <c r="H81" s="13"/>
      <c r="I81" s="13"/>
      <c r="J81" s="15"/>
      <c r="K81" s="13"/>
    </row>
    <row r="82" spans="1:11" ht="12.75">
      <c r="A82" s="5" t="s">
        <v>53</v>
      </c>
      <c r="B82" s="5" t="s">
        <v>16</v>
      </c>
      <c r="C82" s="5">
        <v>2</v>
      </c>
      <c r="D82" s="5">
        <v>2.3</v>
      </c>
      <c r="E82" s="5">
        <v>2.5</v>
      </c>
      <c r="F82" s="5">
        <v>2.2</v>
      </c>
      <c r="G82" s="5">
        <f t="shared" si="4"/>
        <v>4.5</v>
      </c>
      <c r="H82" s="13">
        <f>SUM(G82:G83)</f>
        <v>8.6</v>
      </c>
      <c r="I82" s="13">
        <f>H82/2</f>
        <v>4.3</v>
      </c>
      <c r="J82" s="15">
        <v>1.2</v>
      </c>
      <c r="K82" s="13">
        <f>I82-J82</f>
        <v>3.0999999999999996</v>
      </c>
    </row>
    <row r="83" spans="1:11" ht="12.75">
      <c r="A83" s="5" t="s">
        <v>26</v>
      </c>
      <c r="B83" s="5" t="s">
        <v>15</v>
      </c>
      <c r="C83" s="5">
        <v>1.9</v>
      </c>
      <c r="D83" s="5">
        <v>2.1</v>
      </c>
      <c r="E83" s="5">
        <v>2.9</v>
      </c>
      <c r="F83" s="5">
        <v>2</v>
      </c>
      <c r="G83" s="5">
        <f t="shared" si="4"/>
        <v>4.1</v>
      </c>
      <c r="H83" s="13"/>
      <c r="I83" s="13"/>
      <c r="J83" s="15"/>
      <c r="K83" s="13"/>
    </row>
    <row r="84" spans="1:11" ht="12" customHeight="1">
      <c r="A84" s="5" t="s">
        <v>54</v>
      </c>
      <c r="B84" s="5" t="s">
        <v>16</v>
      </c>
      <c r="C84" s="5">
        <v>3.6</v>
      </c>
      <c r="D84" s="5">
        <v>3.4</v>
      </c>
      <c r="E84" s="5">
        <v>3.4</v>
      </c>
      <c r="F84" s="5">
        <v>3.6</v>
      </c>
      <c r="G84" s="5">
        <f t="shared" si="4"/>
        <v>7</v>
      </c>
      <c r="H84" s="13">
        <f>SUM(G84:G85)</f>
        <v>13.799999999999999</v>
      </c>
      <c r="I84" s="13">
        <f>H84/2</f>
        <v>6.8999999999999995</v>
      </c>
      <c r="J84" s="15">
        <v>0.4</v>
      </c>
      <c r="K84" s="13">
        <f>I84-J84</f>
        <v>6.499999999999999</v>
      </c>
    </row>
    <row r="85" spans="1:11" ht="12.75">
      <c r="A85" s="5" t="s">
        <v>26</v>
      </c>
      <c r="B85" s="5" t="s">
        <v>15</v>
      </c>
      <c r="C85" s="5">
        <v>3.4</v>
      </c>
      <c r="D85" s="5">
        <v>3.2</v>
      </c>
      <c r="E85" s="5">
        <v>3.4</v>
      </c>
      <c r="F85" s="5">
        <v>3.4</v>
      </c>
      <c r="G85" s="5">
        <f t="shared" si="4"/>
        <v>6.799999999999999</v>
      </c>
      <c r="H85" s="13"/>
      <c r="I85" s="13"/>
      <c r="J85" s="15"/>
      <c r="K85" s="13"/>
    </row>
    <row r="86" spans="1:11" ht="12.75">
      <c r="A86" s="5" t="s">
        <v>55</v>
      </c>
      <c r="B86" s="5" t="s">
        <v>16</v>
      </c>
      <c r="C86" s="5">
        <v>1.6</v>
      </c>
      <c r="D86" s="5">
        <v>1.9</v>
      </c>
      <c r="E86" s="5">
        <v>1.9</v>
      </c>
      <c r="F86" s="5">
        <v>1.8</v>
      </c>
      <c r="G86" s="5">
        <f t="shared" si="4"/>
        <v>3.6999999999999997</v>
      </c>
      <c r="H86" s="13">
        <f>SUM(G86:G87)</f>
        <v>7</v>
      </c>
      <c r="I86" s="13">
        <f>H86/2</f>
        <v>3.5</v>
      </c>
      <c r="J86" s="15">
        <v>1</v>
      </c>
      <c r="K86" s="13">
        <f>I86-J86</f>
        <v>2.5</v>
      </c>
    </row>
    <row r="87" spans="1:11" ht="12.75">
      <c r="A87" s="5" t="s">
        <v>30</v>
      </c>
      <c r="B87" s="5" t="s">
        <v>15</v>
      </c>
      <c r="C87" s="5">
        <v>1.4</v>
      </c>
      <c r="D87" s="5">
        <v>1.7</v>
      </c>
      <c r="E87" s="5">
        <v>1.8</v>
      </c>
      <c r="F87" s="5">
        <v>1.6</v>
      </c>
      <c r="G87" s="5">
        <f t="shared" si="4"/>
        <v>3.3</v>
      </c>
      <c r="H87" s="13"/>
      <c r="I87" s="13"/>
      <c r="J87" s="15"/>
      <c r="K87" s="13"/>
    </row>
    <row r="88" spans="1:11" ht="12.75">
      <c r="A88" s="5" t="s">
        <v>56</v>
      </c>
      <c r="B88" s="5" t="s">
        <v>16</v>
      </c>
      <c r="C88" s="5">
        <v>2.8</v>
      </c>
      <c r="D88" s="5">
        <v>2.8</v>
      </c>
      <c r="E88" s="5">
        <v>3.3</v>
      </c>
      <c r="F88" s="5">
        <v>3</v>
      </c>
      <c r="G88" s="5">
        <f t="shared" si="4"/>
        <v>5.799999999999998</v>
      </c>
      <c r="H88" s="13">
        <f>SUM(G88:G89)</f>
        <v>11.3</v>
      </c>
      <c r="I88" s="13">
        <f>H88/2</f>
        <v>5.65</v>
      </c>
      <c r="J88" s="15">
        <v>1</v>
      </c>
      <c r="K88" s="13">
        <f>I88-J88</f>
        <v>4.65</v>
      </c>
    </row>
    <row r="89" spans="1:11" ht="12.75">
      <c r="A89" s="5" t="s">
        <v>32</v>
      </c>
      <c r="B89" s="5" t="s">
        <v>15</v>
      </c>
      <c r="C89" s="5">
        <v>2.7</v>
      </c>
      <c r="D89" s="5">
        <v>2.6</v>
      </c>
      <c r="E89" s="5">
        <v>3.3</v>
      </c>
      <c r="F89" s="5">
        <v>2.8</v>
      </c>
      <c r="G89" s="5">
        <f t="shared" si="4"/>
        <v>5.500000000000003</v>
      </c>
      <c r="H89" s="13"/>
      <c r="I89" s="13"/>
      <c r="J89" s="15"/>
      <c r="K89" s="13"/>
    </row>
    <row r="90" spans="1:11" ht="12.75">
      <c r="A90" s="5" t="s">
        <v>57</v>
      </c>
      <c r="B90" s="5" t="s">
        <v>16</v>
      </c>
      <c r="C90" s="5">
        <v>2.2</v>
      </c>
      <c r="D90" s="5">
        <v>2.5</v>
      </c>
      <c r="E90" s="5">
        <v>2.7</v>
      </c>
      <c r="F90" s="5">
        <v>2.5</v>
      </c>
      <c r="G90" s="5">
        <f t="shared" si="4"/>
        <v>5</v>
      </c>
      <c r="H90" s="13">
        <f>SUM(G90:G91)</f>
        <v>9.6</v>
      </c>
      <c r="I90" s="13">
        <f>H90/2</f>
        <v>4.8</v>
      </c>
      <c r="J90" s="15">
        <v>0.6</v>
      </c>
      <c r="K90" s="13">
        <f>I90-J90</f>
        <v>4.2</v>
      </c>
    </row>
    <row r="91" spans="1:11" ht="12.75">
      <c r="A91" s="5" t="s">
        <v>32</v>
      </c>
      <c r="B91" s="5" t="s">
        <v>15</v>
      </c>
      <c r="C91" s="5">
        <v>2</v>
      </c>
      <c r="D91" s="5">
        <v>2.3</v>
      </c>
      <c r="E91" s="5">
        <v>2.5</v>
      </c>
      <c r="F91" s="5">
        <v>2.3</v>
      </c>
      <c r="G91" s="5">
        <f t="shared" si="4"/>
        <v>4.6</v>
      </c>
      <c r="H91" s="13"/>
      <c r="I91" s="13"/>
      <c r="J91" s="15"/>
      <c r="K91" s="13"/>
    </row>
    <row r="92" spans="1:11" ht="12.75">
      <c r="A92" s="5" t="s">
        <v>58</v>
      </c>
      <c r="B92" s="5" t="s">
        <v>16</v>
      </c>
      <c r="C92" s="5">
        <v>1.5</v>
      </c>
      <c r="D92" s="5">
        <v>1.4</v>
      </c>
      <c r="E92" s="5">
        <v>1.4</v>
      </c>
      <c r="F92" s="5">
        <v>1.9</v>
      </c>
      <c r="G92" s="5">
        <f t="shared" si="4"/>
        <v>2.899999999999999</v>
      </c>
      <c r="H92" s="13">
        <f aca="true" t="shared" si="5" ref="H92:H108">SUM(G92:G93)</f>
        <v>5.599999999999998</v>
      </c>
      <c r="I92" s="13">
        <f aca="true" t="shared" si="6" ref="I92:I108">H92/2</f>
        <v>2.799999999999999</v>
      </c>
      <c r="J92" s="15">
        <v>0.2</v>
      </c>
      <c r="K92" s="13">
        <f>I92-J92</f>
        <v>2.5999999999999988</v>
      </c>
    </row>
    <row r="93" spans="1:11" ht="12.75">
      <c r="A93" s="5" t="s">
        <v>38</v>
      </c>
      <c r="B93" s="5" t="s">
        <v>15</v>
      </c>
      <c r="C93" s="5">
        <v>1.4</v>
      </c>
      <c r="D93" s="5">
        <v>1.2</v>
      </c>
      <c r="E93" s="5">
        <v>1.3</v>
      </c>
      <c r="F93" s="5">
        <v>1.7</v>
      </c>
      <c r="G93" s="5">
        <f t="shared" si="4"/>
        <v>2.6999999999999993</v>
      </c>
      <c r="H93" s="13"/>
      <c r="I93" s="13"/>
      <c r="J93" s="15"/>
      <c r="K93" s="13"/>
    </row>
    <row r="94" spans="1:11" ht="12.75">
      <c r="A94" s="5" t="s">
        <v>59</v>
      </c>
      <c r="B94" s="5" t="s">
        <v>16</v>
      </c>
      <c r="C94" s="5">
        <v>2.3</v>
      </c>
      <c r="D94" s="5">
        <v>2.3</v>
      </c>
      <c r="E94" s="5">
        <v>2.7</v>
      </c>
      <c r="F94" s="5">
        <v>2.7</v>
      </c>
      <c r="G94" s="5">
        <f t="shared" si="4"/>
        <v>5</v>
      </c>
      <c r="H94" s="13">
        <f t="shared" si="5"/>
        <v>9.799999999999999</v>
      </c>
      <c r="I94" s="13">
        <f t="shared" si="6"/>
        <v>4.8999999999999995</v>
      </c>
      <c r="J94" s="15">
        <v>0.8</v>
      </c>
      <c r="K94" s="13">
        <f>I94-J94</f>
        <v>4.1</v>
      </c>
    </row>
    <row r="95" spans="1:11" ht="12.75">
      <c r="A95" s="5" t="s">
        <v>27</v>
      </c>
      <c r="B95" s="5" t="s">
        <v>15</v>
      </c>
      <c r="C95" s="5">
        <v>2.2</v>
      </c>
      <c r="D95" s="5">
        <v>2.3</v>
      </c>
      <c r="E95" s="5">
        <v>2.7</v>
      </c>
      <c r="F95" s="5">
        <v>2.5</v>
      </c>
      <c r="G95" s="5">
        <f t="shared" si="4"/>
        <v>4.799999999999999</v>
      </c>
      <c r="H95" s="13"/>
      <c r="I95" s="13"/>
      <c r="J95" s="15"/>
      <c r="K95" s="13"/>
    </row>
    <row r="96" spans="1:11" ht="12.75">
      <c r="A96" s="5" t="s">
        <v>60</v>
      </c>
      <c r="B96" s="5" t="s">
        <v>16</v>
      </c>
      <c r="C96" s="5">
        <v>3.3</v>
      </c>
      <c r="D96" s="5">
        <v>3</v>
      </c>
      <c r="E96" s="5">
        <v>3.4</v>
      </c>
      <c r="F96" s="5">
        <v>3.5</v>
      </c>
      <c r="G96" s="5">
        <f t="shared" si="4"/>
        <v>6.699999999999999</v>
      </c>
      <c r="H96" s="13">
        <f t="shared" si="5"/>
        <v>13.100000000000001</v>
      </c>
      <c r="I96" s="13">
        <f t="shared" si="6"/>
        <v>6.550000000000001</v>
      </c>
      <c r="J96" s="15">
        <v>1.6</v>
      </c>
      <c r="K96" s="13">
        <f>I96-J96</f>
        <v>4.950000000000001</v>
      </c>
    </row>
    <row r="97" spans="1:11" ht="12.75">
      <c r="A97" s="5" t="s">
        <v>27</v>
      </c>
      <c r="B97" s="5" t="s">
        <v>15</v>
      </c>
      <c r="C97" s="5">
        <v>3.1</v>
      </c>
      <c r="D97" s="5">
        <v>2.9</v>
      </c>
      <c r="E97" s="5">
        <v>3.3</v>
      </c>
      <c r="F97" s="5">
        <v>3.3</v>
      </c>
      <c r="G97" s="5">
        <f t="shared" si="4"/>
        <v>6.400000000000001</v>
      </c>
      <c r="H97" s="13"/>
      <c r="I97" s="13"/>
      <c r="J97" s="15"/>
      <c r="K97" s="13"/>
    </row>
    <row r="98" spans="1:11" ht="12.75">
      <c r="A98" s="5" t="s">
        <v>61</v>
      </c>
      <c r="B98" s="5" t="s">
        <v>16</v>
      </c>
      <c r="C98" s="5">
        <v>3.5</v>
      </c>
      <c r="D98" s="5">
        <v>3.2</v>
      </c>
      <c r="E98" s="5">
        <v>3.4</v>
      </c>
      <c r="F98" s="5">
        <v>3.2</v>
      </c>
      <c r="G98" s="5">
        <f t="shared" si="4"/>
        <v>6.600000000000001</v>
      </c>
      <c r="H98" s="13">
        <f t="shared" si="5"/>
        <v>12.8</v>
      </c>
      <c r="I98" s="13">
        <f t="shared" si="6"/>
        <v>6.4</v>
      </c>
      <c r="J98" s="15">
        <v>0.6</v>
      </c>
      <c r="K98" s="13">
        <f>I98-J98</f>
        <v>5.800000000000001</v>
      </c>
    </row>
    <row r="99" spans="1:11" ht="12.75">
      <c r="A99" s="5" t="s">
        <v>32</v>
      </c>
      <c r="B99" s="5" t="s">
        <v>15</v>
      </c>
      <c r="C99" s="5">
        <v>3.3</v>
      </c>
      <c r="D99" s="5">
        <v>3</v>
      </c>
      <c r="E99" s="5">
        <v>3.2</v>
      </c>
      <c r="F99" s="5">
        <v>3</v>
      </c>
      <c r="G99" s="5">
        <f t="shared" si="4"/>
        <v>6.2</v>
      </c>
      <c r="H99" s="13"/>
      <c r="I99" s="13"/>
      <c r="J99" s="15"/>
      <c r="K99" s="13"/>
    </row>
    <row r="100" spans="1:11" ht="12.75">
      <c r="A100" s="5" t="s">
        <v>62</v>
      </c>
      <c r="B100" s="5" t="s">
        <v>16</v>
      </c>
      <c r="C100" s="5">
        <v>1.5</v>
      </c>
      <c r="D100" s="5">
        <v>1.8</v>
      </c>
      <c r="E100" s="5">
        <v>1.8</v>
      </c>
      <c r="F100" s="5">
        <v>1.7</v>
      </c>
      <c r="G100" s="5">
        <f t="shared" si="4"/>
        <v>3.5</v>
      </c>
      <c r="H100" s="13">
        <f t="shared" si="5"/>
        <v>6.6</v>
      </c>
      <c r="I100" s="13">
        <f t="shared" si="6"/>
        <v>3.3</v>
      </c>
      <c r="J100" s="15">
        <v>2.8</v>
      </c>
      <c r="K100" s="13">
        <f>I100-J100</f>
        <v>0.5</v>
      </c>
    </row>
    <row r="101" spans="1:11" ht="12.75">
      <c r="A101" s="5" t="s">
        <v>24</v>
      </c>
      <c r="B101" s="5" t="s">
        <v>15</v>
      </c>
      <c r="C101" s="5">
        <v>1.4</v>
      </c>
      <c r="D101" s="5">
        <v>1.6</v>
      </c>
      <c r="E101" s="5">
        <v>1.6</v>
      </c>
      <c r="F101" s="5">
        <v>1.5</v>
      </c>
      <c r="G101" s="5">
        <f t="shared" si="4"/>
        <v>3.099999999999999</v>
      </c>
      <c r="H101" s="13"/>
      <c r="I101" s="13"/>
      <c r="J101" s="15"/>
      <c r="K101" s="13"/>
    </row>
    <row r="102" spans="1:11" ht="12.75">
      <c r="A102" s="5" t="s">
        <v>63</v>
      </c>
      <c r="B102" s="5" t="s">
        <v>16</v>
      </c>
      <c r="C102" s="5">
        <v>2.7</v>
      </c>
      <c r="D102" s="5">
        <v>2</v>
      </c>
      <c r="E102" s="5">
        <v>2.8</v>
      </c>
      <c r="F102" s="5">
        <v>2.6</v>
      </c>
      <c r="G102" s="5">
        <f t="shared" si="4"/>
        <v>5.3</v>
      </c>
      <c r="H102" s="13">
        <f t="shared" si="5"/>
        <v>10.299999999999999</v>
      </c>
      <c r="I102" s="13">
        <f t="shared" si="6"/>
        <v>5.1499999999999995</v>
      </c>
      <c r="J102" s="15">
        <v>0.4</v>
      </c>
      <c r="K102" s="13">
        <f>I102-J102</f>
        <v>4.749999999999999</v>
      </c>
    </row>
    <row r="103" spans="1:11" ht="12.75">
      <c r="A103" s="5" t="s">
        <v>24</v>
      </c>
      <c r="B103" s="5" t="s">
        <v>15</v>
      </c>
      <c r="C103" s="5">
        <v>2.6</v>
      </c>
      <c r="D103" s="5">
        <v>2</v>
      </c>
      <c r="E103" s="5">
        <v>2.8</v>
      </c>
      <c r="F103" s="5">
        <v>2.4</v>
      </c>
      <c r="G103" s="5">
        <f t="shared" si="4"/>
        <v>4.999999999999999</v>
      </c>
      <c r="H103" s="13"/>
      <c r="I103" s="13"/>
      <c r="J103" s="15"/>
      <c r="K103" s="13"/>
    </row>
    <row r="104" spans="1:11" ht="12.75">
      <c r="A104" s="5" t="s">
        <v>64</v>
      </c>
      <c r="B104" s="5" t="s">
        <v>16</v>
      </c>
      <c r="C104" s="5">
        <v>2.5</v>
      </c>
      <c r="D104" s="5">
        <v>2.6</v>
      </c>
      <c r="E104" s="5">
        <v>3</v>
      </c>
      <c r="F104" s="5">
        <v>2.9</v>
      </c>
      <c r="G104" s="5">
        <f t="shared" si="4"/>
        <v>5.5</v>
      </c>
      <c r="H104" s="13">
        <f t="shared" si="5"/>
        <v>10.599999999999998</v>
      </c>
      <c r="I104" s="13">
        <f t="shared" si="6"/>
        <v>5.299999999999999</v>
      </c>
      <c r="J104" s="15">
        <v>1.4</v>
      </c>
      <c r="K104" s="13">
        <f>I104-J104</f>
        <v>3.899999999999999</v>
      </c>
    </row>
    <row r="105" spans="1:11" ht="12.75">
      <c r="A105" s="5" t="s">
        <v>30</v>
      </c>
      <c r="B105" s="5" t="s">
        <v>15</v>
      </c>
      <c r="C105" s="5">
        <v>2.4</v>
      </c>
      <c r="D105" s="5">
        <v>2.4</v>
      </c>
      <c r="E105" s="5">
        <v>2.9</v>
      </c>
      <c r="F105" s="5">
        <v>2.7</v>
      </c>
      <c r="G105" s="5">
        <f t="shared" si="4"/>
        <v>5.099999999999998</v>
      </c>
      <c r="H105" s="13"/>
      <c r="I105" s="13"/>
      <c r="J105" s="15"/>
      <c r="K105" s="13"/>
    </row>
    <row r="106" spans="1:11" ht="12.75">
      <c r="A106" s="5" t="s">
        <v>65</v>
      </c>
      <c r="B106" s="5" t="s">
        <v>16</v>
      </c>
      <c r="C106" s="5">
        <v>2.4</v>
      </c>
      <c r="D106" s="5">
        <v>2.2</v>
      </c>
      <c r="E106" s="5">
        <v>2.4</v>
      </c>
      <c r="F106" s="5">
        <v>2.4</v>
      </c>
      <c r="G106" s="5">
        <f t="shared" si="4"/>
        <v>4.800000000000001</v>
      </c>
      <c r="H106" s="13">
        <f t="shared" si="5"/>
        <v>9.4</v>
      </c>
      <c r="I106" s="13">
        <f t="shared" si="6"/>
        <v>4.7</v>
      </c>
      <c r="J106" s="15">
        <v>0.6</v>
      </c>
      <c r="K106" s="13">
        <f>I106-J106</f>
        <v>4.1000000000000005</v>
      </c>
    </row>
    <row r="107" spans="1:11" ht="12.75">
      <c r="A107" s="5" t="s">
        <v>24</v>
      </c>
      <c r="B107" s="5" t="s">
        <v>15</v>
      </c>
      <c r="C107" s="5">
        <v>2.3</v>
      </c>
      <c r="D107" s="5">
        <v>2</v>
      </c>
      <c r="E107" s="5">
        <v>2.3</v>
      </c>
      <c r="F107" s="5">
        <v>2.4</v>
      </c>
      <c r="G107" s="5">
        <f t="shared" si="4"/>
        <v>4.6</v>
      </c>
      <c r="H107" s="13"/>
      <c r="I107" s="13"/>
      <c r="J107" s="15"/>
      <c r="K107" s="13"/>
    </row>
    <row r="108" spans="1:11" ht="12.75">
      <c r="A108" s="5" t="s">
        <v>66</v>
      </c>
      <c r="B108" s="5" t="s">
        <v>16</v>
      </c>
      <c r="C108" s="5">
        <v>1.3</v>
      </c>
      <c r="D108" s="5">
        <v>1.3</v>
      </c>
      <c r="E108" s="5">
        <v>1.5</v>
      </c>
      <c r="F108" s="5">
        <v>2</v>
      </c>
      <c r="G108" s="5">
        <f t="shared" si="4"/>
        <v>2.8</v>
      </c>
      <c r="H108" s="13">
        <f t="shared" si="5"/>
        <v>5.4</v>
      </c>
      <c r="I108" s="13">
        <f t="shared" si="6"/>
        <v>2.7</v>
      </c>
      <c r="J108" s="15">
        <v>0.6</v>
      </c>
      <c r="K108" s="13">
        <f>I108-J108</f>
        <v>2.1</v>
      </c>
    </row>
    <row r="109" spans="1:11" ht="12.75">
      <c r="A109" s="5" t="s">
        <v>18</v>
      </c>
      <c r="B109" s="5" t="s">
        <v>15</v>
      </c>
      <c r="C109" s="5">
        <v>1.2</v>
      </c>
      <c r="D109" s="5">
        <v>1.1</v>
      </c>
      <c r="E109" s="5">
        <v>1.4</v>
      </c>
      <c r="F109" s="5">
        <v>1.8</v>
      </c>
      <c r="G109" s="5">
        <f t="shared" si="4"/>
        <v>2.6000000000000005</v>
      </c>
      <c r="H109" s="13"/>
      <c r="I109" s="13"/>
      <c r="J109" s="15"/>
      <c r="K109" s="13"/>
    </row>
    <row r="111" spans="1:11" ht="12.75">
      <c r="A111" s="3" t="s">
        <v>67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3" spans="1:11" ht="12.75">
      <c r="A113" s="5" t="s">
        <v>17</v>
      </c>
      <c r="B113" s="6"/>
      <c r="C113" s="6" t="s">
        <v>9</v>
      </c>
      <c r="D113" s="6" t="s">
        <v>10</v>
      </c>
      <c r="E113" s="6" t="s">
        <v>11</v>
      </c>
      <c r="F113" s="6" t="s">
        <v>12</v>
      </c>
      <c r="G113" s="6" t="s">
        <v>14</v>
      </c>
      <c r="H113" s="6" t="s">
        <v>13</v>
      </c>
      <c r="I113" s="6" t="s">
        <v>19</v>
      </c>
      <c r="J113" s="6" t="s">
        <v>20</v>
      </c>
      <c r="K113" s="6" t="s">
        <v>21</v>
      </c>
    </row>
    <row r="115" spans="1:11" ht="12.75">
      <c r="A115" s="5" t="s">
        <v>68</v>
      </c>
      <c r="B115" s="5" t="s">
        <v>16</v>
      </c>
      <c r="C115" s="5">
        <v>2.3</v>
      </c>
      <c r="D115" s="5">
        <v>2</v>
      </c>
      <c r="E115" s="5">
        <v>2.4</v>
      </c>
      <c r="F115" s="5">
        <v>2.4</v>
      </c>
      <c r="G115" s="5">
        <f>SUM(C115:F115)-MIN(C115:F115)-MAX(C115:F115)</f>
        <v>4.699999999999999</v>
      </c>
      <c r="H115" s="13">
        <f>SUM(G115:G116)</f>
        <v>9</v>
      </c>
      <c r="I115" s="13">
        <f>H115/2</f>
        <v>4.5</v>
      </c>
      <c r="J115" s="15">
        <v>2.2</v>
      </c>
      <c r="K115" s="13">
        <f>I115-J115</f>
        <v>2.3</v>
      </c>
    </row>
    <row r="116" spans="1:11" ht="12.75">
      <c r="A116" s="5" t="s">
        <v>26</v>
      </c>
      <c r="B116" s="5" t="s">
        <v>15</v>
      </c>
      <c r="C116" s="5">
        <v>2.1</v>
      </c>
      <c r="D116" s="5">
        <v>1.8</v>
      </c>
      <c r="E116" s="5">
        <v>2.3</v>
      </c>
      <c r="F116" s="5">
        <v>2.2</v>
      </c>
      <c r="G116" s="5">
        <f>SUM(C116:F116)-MIN(C116:F116)-MAX(C116:F116)</f>
        <v>4.300000000000001</v>
      </c>
      <c r="H116" s="13"/>
      <c r="I116" s="13"/>
      <c r="J116" s="15"/>
      <c r="K116" s="13"/>
    </row>
    <row r="119" ht="12.75">
      <c r="K119"/>
    </row>
    <row r="120" spans="1:3" ht="12.75">
      <c r="A120" s="2" t="s">
        <v>0</v>
      </c>
      <c r="B120" s="2"/>
      <c r="C120" s="2"/>
    </row>
    <row r="121" spans="1:3" ht="12.75">
      <c r="A121" s="2" t="s">
        <v>23</v>
      </c>
      <c r="B121" s="2"/>
      <c r="C121" s="2"/>
    </row>
    <row r="122" ht="12.75">
      <c r="A122" s="2" t="s">
        <v>22</v>
      </c>
    </row>
    <row r="123" spans="1:11" ht="12.75">
      <c r="A123" s="3" t="s">
        <v>70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5" spans="1:11" ht="12.75">
      <c r="A125" s="5" t="s">
        <v>17</v>
      </c>
      <c r="B125" s="6"/>
      <c r="C125" s="6" t="s">
        <v>9</v>
      </c>
      <c r="D125" s="6" t="s">
        <v>10</v>
      </c>
      <c r="E125" s="6" t="s">
        <v>11</v>
      </c>
      <c r="F125" s="6" t="s">
        <v>12</v>
      </c>
      <c r="G125" s="6" t="s">
        <v>14</v>
      </c>
      <c r="H125" s="6" t="s">
        <v>13</v>
      </c>
      <c r="I125" s="6" t="s">
        <v>19</v>
      </c>
      <c r="J125" s="6" t="s">
        <v>20</v>
      </c>
      <c r="K125" s="6" t="s">
        <v>21</v>
      </c>
    </row>
    <row r="127" spans="1:11" ht="12.75">
      <c r="A127" s="5" t="s">
        <v>71</v>
      </c>
      <c r="B127" s="5" t="s">
        <v>16</v>
      </c>
      <c r="C127" s="5">
        <v>4.2</v>
      </c>
      <c r="D127" s="5">
        <v>4.3</v>
      </c>
      <c r="E127" s="5">
        <v>4.3</v>
      </c>
      <c r="F127" s="5">
        <v>4</v>
      </c>
      <c r="G127" s="5">
        <f aca="true" t="shared" si="7" ref="G127:G154">SUM(C127:F127)-MIN(C127:F127)-MAX(C127:F127)</f>
        <v>8.5</v>
      </c>
      <c r="H127" s="13">
        <f>SUM(G127:G128)</f>
        <v>16.7</v>
      </c>
      <c r="I127" s="13">
        <f>H127/2</f>
        <v>8.35</v>
      </c>
      <c r="J127" s="14">
        <v>0.6</v>
      </c>
      <c r="K127" s="13">
        <f>I127-J127</f>
        <v>7.75</v>
      </c>
    </row>
    <row r="128" spans="1:11" ht="12.75">
      <c r="A128" s="5" t="s">
        <v>30</v>
      </c>
      <c r="B128" s="5" t="s">
        <v>15</v>
      </c>
      <c r="C128" s="5">
        <v>4.1</v>
      </c>
      <c r="D128" s="5">
        <v>4.1</v>
      </c>
      <c r="E128" s="5">
        <v>4.2</v>
      </c>
      <c r="F128" s="5">
        <v>3.8</v>
      </c>
      <c r="G128" s="5">
        <f t="shared" si="7"/>
        <v>8.2</v>
      </c>
      <c r="H128" s="13"/>
      <c r="I128" s="13"/>
      <c r="J128" s="14"/>
      <c r="K128" s="13"/>
    </row>
    <row r="129" spans="1:11" ht="12.75">
      <c r="A129" s="5" t="s">
        <v>72</v>
      </c>
      <c r="B129" s="5" t="s">
        <v>16</v>
      </c>
      <c r="C129" s="5">
        <v>3.3</v>
      </c>
      <c r="D129" s="5">
        <v>3.5</v>
      </c>
      <c r="E129" s="5">
        <v>3.9</v>
      </c>
      <c r="F129" s="5">
        <v>3.7</v>
      </c>
      <c r="G129" s="5">
        <f t="shared" si="7"/>
        <v>7.1999999999999975</v>
      </c>
      <c r="H129" s="13">
        <f>SUM(G129:G130)</f>
        <v>13.999999999999996</v>
      </c>
      <c r="I129" s="13">
        <f>H129/2</f>
        <v>6.999999999999998</v>
      </c>
      <c r="J129" s="15">
        <v>1</v>
      </c>
      <c r="K129" s="13">
        <f>I129-J129</f>
        <v>5.999999999999998</v>
      </c>
    </row>
    <row r="130" spans="1:11" ht="12.75">
      <c r="A130" s="5" t="s">
        <v>32</v>
      </c>
      <c r="B130" s="5" t="s">
        <v>15</v>
      </c>
      <c r="C130" s="5">
        <v>3.2</v>
      </c>
      <c r="D130" s="5">
        <v>3.3</v>
      </c>
      <c r="E130" s="5">
        <v>3.9</v>
      </c>
      <c r="F130" s="5">
        <v>3.5</v>
      </c>
      <c r="G130" s="5">
        <f t="shared" si="7"/>
        <v>6.799999999999999</v>
      </c>
      <c r="H130" s="13"/>
      <c r="I130" s="13"/>
      <c r="J130" s="15"/>
      <c r="K130" s="13"/>
    </row>
    <row r="131" spans="1:11" ht="12.75">
      <c r="A131" s="5" t="s">
        <v>73</v>
      </c>
      <c r="B131" s="5" t="s">
        <v>16</v>
      </c>
      <c r="C131" s="5"/>
      <c r="D131" s="5"/>
      <c r="E131" s="5"/>
      <c r="F131" s="5"/>
      <c r="G131" s="5">
        <f t="shared" si="7"/>
        <v>0</v>
      </c>
      <c r="H131" s="13">
        <f>SUM(G131:G132)</f>
        <v>0</v>
      </c>
      <c r="I131" s="13">
        <f>H131/2</f>
        <v>0</v>
      </c>
      <c r="J131" s="15"/>
      <c r="K131" s="13">
        <f>I131-J131</f>
        <v>0</v>
      </c>
    </row>
    <row r="132" spans="1:11" ht="12.75">
      <c r="A132" s="5" t="s">
        <v>74</v>
      </c>
      <c r="B132" s="5" t="s">
        <v>15</v>
      </c>
      <c r="C132" s="5"/>
      <c r="D132" s="5"/>
      <c r="E132" s="5"/>
      <c r="F132" s="5"/>
      <c r="G132" s="5">
        <f t="shared" si="7"/>
        <v>0</v>
      </c>
      <c r="H132" s="13"/>
      <c r="I132" s="13"/>
      <c r="J132" s="15"/>
      <c r="K132" s="13"/>
    </row>
    <row r="133" spans="1:11" ht="12.75">
      <c r="A133" s="5" t="s">
        <v>75</v>
      </c>
      <c r="B133" s="5" t="s">
        <v>16</v>
      </c>
      <c r="C133" s="5">
        <v>3.6</v>
      </c>
      <c r="D133" s="5">
        <v>3.8</v>
      </c>
      <c r="E133" s="5">
        <v>4.4</v>
      </c>
      <c r="F133" s="5">
        <v>4.5</v>
      </c>
      <c r="G133" s="5">
        <f t="shared" si="7"/>
        <v>8.200000000000001</v>
      </c>
      <c r="H133" s="13">
        <f>SUM(G133:G134)</f>
        <v>16.1</v>
      </c>
      <c r="I133" s="13">
        <f>H133/2</f>
        <v>8.05</v>
      </c>
      <c r="J133" s="15">
        <v>0.2</v>
      </c>
      <c r="K133" s="13">
        <f>I133-J133</f>
        <v>7.8500000000000005</v>
      </c>
    </row>
    <row r="134" spans="1:11" ht="12.75">
      <c r="A134" s="5" t="s">
        <v>27</v>
      </c>
      <c r="B134" s="5" t="s">
        <v>15</v>
      </c>
      <c r="C134" s="5">
        <v>3.6</v>
      </c>
      <c r="D134" s="5">
        <v>3.6</v>
      </c>
      <c r="E134" s="5">
        <v>4.4</v>
      </c>
      <c r="F134" s="5">
        <v>4.3</v>
      </c>
      <c r="G134" s="5">
        <f t="shared" si="7"/>
        <v>7.900000000000002</v>
      </c>
      <c r="H134" s="13"/>
      <c r="I134" s="13"/>
      <c r="J134" s="15"/>
      <c r="K134" s="13"/>
    </row>
    <row r="135" spans="1:11" ht="12.75">
      <c r="A135" s="5" t="s">
        <v>76</v>
      </c>
      <c r="B135" s="5" t="s">
        <v>16</v>
      </c>
      <c r="C135" s="5">
        <v>2.8</v>
      </c>
      <c r="D135" s="5">
        <v>3.2</v>
      </c>
      <c r="E135" s="5">
        <v>3.3</v>
      </c>
      <c r="F135" s="5">
        <v>3</v>
      </c>
      <c r="G135" s="5">
        <f t="shared" si="7"/>
        <v>6.2</v>
      </c>
      <c r="H135" s="13">
        <f>SUM(G135:G136)</f>
        <v>12</v>
      </c>
      <c r="I135" s="13">
        <f>H135/2</f>
        <v>6</v>
      </c>
      <c r="J135" s="15">
        <v>0.4</v>
      </c>
      <c r="K135" s="13">
        <f>I135-J135</f>
        <v>5.6</v>
      </c>
    </row>
    <row r="136" spans="1:11" ht="12.75">
      <c r="A136" s="5" t="s">
        <v>24</v>
      </c>
      <c r="B136" s="5" t="s">
        <v>15</v>
      </c>
      <c r="C136" s="5">
        <v>2.7</v>
      </c>
      <c r="D136" s="5">
        <v>3</v>
      </c>
      <c r="E136" s="5">
        <v>3.2</v>
      </c>
      <c r="F136" s="5">
        <v>2.8</v>
      </c>
      <c r="G136" s="5">
        <f t="shared" si="7"/>
        <v>5.8</v>
      </c>
      <c r="H136" s="13"/>
      <c r="I136" s="13"/>
      <c r="J136" s="15"/>
      <c r="K136" s="13"/>
    </row>
    <row r="137" spans="1:11" ht="12.75">
      <c r="A137" s="5" t="s">
        <v>77</v>
      </c>
      <c r="B137" s="5" t="s">
        <v>16</v>
      </c>
      <c r="C137" s="5">
        <v>3</v>
      </c>
      <c r="D137" s="5">
        <v>2.9</v>
      </c>
      <c r="E137" s="5">
        <v>2.8</v>
      </c>
      <c r="F137" s="5">
        <v>2.7</v>
      </c>
      <c r="G137" s="5">
        <f t="shared" si="7"/>
        <v>5.699999999999999</v>
      </c>
      <c r="H137" s="13">
        <f>SUM(G137:G138)</f>
        <v>11.199999999999998</v>
      </c>
      <c r="I137" s="13">
        <f>H137/2</f>
        <v>5.599999999999999</v>
      </c>
      <c r="J137" s="15">
        <v>1.6</v>
      </c>
      <c r="K137" s="13">
        <f>I137-J137</f>
        <v>3.9999999999999987</v>
      </c>
    </row>
    <row r="138" spans="1:11" ht="12.75">
      <c r="A138" s="5" t="s">
        <v>24</v>
      </c>
      <c r="B138" s="5" t="s">
        <v>15</v>
      </c>
      <c r="C138" s="5">
        <v>2.9</v>
      </c>
      <c r="D138" s="5">
        <v>2.8</v>
      </c>
      <c r="E138" s="5">
        <v>2.7</v>
      </c>
      <c r="F138" s="5">
        <v>2.5</v>
      </c>
      <c r="G138" s="5">
        <f t="shared" si="7"/>
        <v>5.499999999999998</v>
      </c>
      <c r="H138" s="13"/>
      <c r="I138" s="13"/>
      <c r="J138" s="15"/>
      <c r="K138" s="13"/>
    </row>
    <row r="139" spans="1:11" ht="12.75">
      <c r="A139" s="5" t="s">
        <v>78</v>
      </c>
      <c r="B139" s="5" t="s">
        <v>16</v>
      </c>
      <c r="C139" s="5">
        <v>3.1</v>
      </c>
      <c r="D139" s="5">
        <v>3.6</v>
      </c>
      <c r="E139" s="5">
        <v>3.7</v>
      </c>
      <c r="F139" s="5">
        <v>3.6</v>
      </c>
      <c r="G139" s="5">
        <f t="shared" si="7"/>
        <v>7.2</v>
      </c>
      <c r="H139" s="13">
        <f>SUM(G139:G140)</f>
        <v>14</v>
      </c>
      <c r="I139" s="13">
        <f>H139/2</f>
        <v>7</v>
      </c>
      <c r="J139" s="15">
        <v>0.4</v>
      </c>
      <c r="K139" s="13">
        <f>I139-J139</f>
        <v>6.6</v>
      </c>
    </row>
    <row r="140" spans="1:11" ht="12.75">
      <c r="A140" s="5" t="s">
        <v>32</v>
      </c>
      <c r="B140" s="5" t="s">
        <v>15</v>
      </c>
      <c r="C140" s="5">
        <v>2.9</v>
      </c>
      <c r="D140" s="5">
        <v>3.4</v>
      </c>
      <c r="E140" s="5">
        <v>3.6</v>
      </c>
      <c r="F140" s="5">
        <v>3.4</v>
      </c>
      <c r="G140" s="5">
        <f t="shared" si="7"/>
        <v>6.800000000000001</v>
      </c>
      <c r="H140" s="13"/>
      <c r="I140" s="13"/>
      <c r="J140" s="15"/>
      <c r="K140" s="13"/>
    </row>
    <row r="141" spans="1:11" ht="12.75">
      <c r="A141" s="5" t="s">
        <v>79</v>
      </c>
      <c r="B141" s="5" t="s">
        <v>16</v>
      </c>
      <c r="C141" s="5">
        <v>2.4</v>
      </c>
      <c r="D141" s="5">
        <v>2.7</v>
      </c>
      <c r="E141" s="5">
        <v>2.4</v>
      </c>
      <c r="F141" s="5">
        <v>2.5</v>
      </c>
      <c r="G141" s="5">
        <f t="shared" si="7"/>
        <v>4.8999999999999995</v>
      </c>
      <c r="H141" s="13">
        <f aca="true" t="shared" si="8" ref="H141:H153">SUM(G141:G142)</f>
        <v>9.399999999999999</v>
      </c>
      <c r="I141" s="13">
        <f aca="true" t="shared" si="9" ref="I141:I153">H141/2</f>
        <v>4.699999999999999</v>
      </c>
      <c r="J141" s="15">
        <v>1.2</v>
      </c>
      <c r="K141" s="13">
        <f>I141-J141</f>
        <v>3.499999999999999</v>
      </c>
    </row>
    <row r="142" spans="1:11" ht="12.75">
      <c r="A142" s="5" t="s">
        <v>36</v>
      </c>
      <c r="B142" s="5" t="s">
        <v>15</v>
      </c>
      <c r="C142" s="5">
        <v>2.2</v>
      </c>
      <c r="D142" s="5">
        <v>2.5</v>
      </c>
      <c r="E142" s="5">
        <v>2.2</v>
      </c>
      <c r="F142" s="5">
        <v>2.3</v>
      </c>
      <c r="G142" s="5">
        <f t="shared" si="7"/>
        <v>4.499999999999999</v>
      </c>
      <c r="H142" s="13"/>
      <c r="I142" s="13"/>
      <c r="J142" s="15"/>
      <c r="K142" s="13"/>
    </row>
    <row r="143" spans="1:11" ht="12.75">
      <c r="A143" s="5" t="s">
        <v>80</v>
      </c>
      <c r="B143" s="5" t="s">
        <v>16</v>
      </c>
      <c r="C143" s="5">
        <v>2.9</v>
      </c>
      <c r="D143" s="5">
        <v>3.3</v>
      </c>
      <c r="E143" s="5">
        <v>2.8</v>
      </c>
      <c r="F143" s="5">
        <v>3.1</v>
      </c>
      <c r="G143" s="5">
        <f t="shared" si="7"/>
        <v>6.000000000000001</v>
      </c>
      <c r="H143" s="13">
        <f t="shared" si="8"/>
        <v>11.8</v>
      </c>
      <c r="I143" s="13">
        <f t="shared" si="9"/>
        <v>5.9</v>
      </c>
      <c r="J143" s="15">
        <v>1.6</v>
      </c>
      <c r="K143" s="13">
        <f>I143-J143</f>
        <v>4.300000000000001</v>
      </c>
    </row>
    <row r="144" spans="1:11" ht="12.75">
      <c r="A144" s="5" t="s">
        <v>30</v>
      </c>
      <c r="B144" s="5" t="s">
        <v>15</v>
      </c>
      <c r="C144" s="5">
        <v>2.8</v>
      </c>
      <c r="D144" s="5">
        <v>3.2</v>
      </c>
      <c r="E144" s="5">
        <v>2.9</v>
      </c>
      <c r="F144" s="5">
        <v>2.9</v>
      </c>
      <c r="G144" s="5">
        <f t="shared" si="7"/>
        <v>5.8</v>
      </c>
      <c r="H144" s="13"/>
      <c r="I144" s="13"/>
      <c r="J144" s="15"/>
      <c r="K144" s="13"/>
    </row>
    <row r="145" spans="1:11" ht="12.75">
      <c r="A145" s="5" t="s">
        <v>81</v>
      </c>
      <c r="B145" s="5" t="s">
        <v>16</v>
      </c>
      <c r="C145" s="5">
        <v>2.5</v>
      </c>
      <c r="D145" s="5">
        <v>2.6</v>
      </c>
      <c r="E145" s="5">
        <v>2.8</v>
      </c>
      <c r="F145" s="5">
        <v>2.6</v>
      </c>
      <c r="G145" s="5">
        <f t="shared" si="7"/>
        <v>5.2</v>
      </c>
      <c r="H145" s="13">
        <f t="shared" si="8"/>
        <v>10.100000000000001</v>
      </c>
      <c r="I145" s="13">
        <f t="shared" si="9"/>
        <v>5.050000000000001</v>
      </c>
      <c r="J145" s="15">
        <v>0</v>
      </c>
      <c r="K145" s="13">
        <f>I145-J145</f>
        <v>5.050000000000001</v>
      </c>
    </row>
    <row r="146" spans="1:11" ht="12.75">
      <c r="A146" s="5" t="s">
        <v>26</v>
      </c>
      <c r="B146" s="5" t="s">
        <v>15</v>
      </c>
      <c r="C146" s="5">
        <v>2.3</v>
      </c>
      <c r="D146" s="5">
        <v>2.5</v>
      </c>
      <c r="E146" s="5">
        <v>2.7</v>
      </c>
      <c r="F146" s="5">
        <v>2.4</v>
      </c>
      <c r="G146" s="5">
        <f t="shared" si="7"/>
        <v>4.9</v>
      </c>
      <c r="H146" s="13"/>
      <c r="I146" s="13"/>
      <c r="J146" s="15"/>
      <c r="K146" s="13"/>
    </row>
    <row r="147" spans="1:11" ht="12.75">
      <c r="A147" s="5" t="s">
        <v>82</v>
      </c>
      <c r="B147" s="5" t="s">
        <v>16</v>
      </c>
      <c r="C147" s="5">
        <v>3.2</v>
      </c>
      <c r="D147" s="5">
        <v>3.9</v>
      </c>
      <c r="E147" s="5">
        <v>4</v>
      </c>
      <c r="F147" s="5">
        <v>3.8</v>
      </c>
      <c r="G147" s="5">
        <f t="shared" si="7"/>
        <v>7.699999999999999</v>
      </c>
      <c r="H147" s="13">
        <f t="shared" si="8"/>
        <v>15.099999999999998</v>
      </c>
      <c r="I147" s="13">
        <f t="shared" si="9"/>
        <v>7.549999999999999</v>
      </c>
      <c r="J147" s="15">
        <v>0.8</v>
      </c>
      <c r="K147" s="13">
        <f>I147-J147</f>
        <v>6.749999999999999</v>
      </c>
    </row>
    <row r="148" spans="1:11" ht="12.75">
      <c r="A148" s="5" t="s">
        <v>32</v>
      </c>
      <c r="B148" s="5" t="s">
        <v>15</v>
      </c>
      <c r="C148" s="5">
        <v>3.2</v>
      </c>
      <c r="D148" s="5">
        <v>3.8</v>
      </c>
      <c r="E148" s="5">
        <v>4</v>
      </c>
      <c r="F148" s="5">
        <v>3.6</v>
      </c>
      <c r="G148" s="5">
        <f t="shared" si="7"/>
        <v>7.399999999999999</v>
      </c>
      <c r="H148" s="13"/>
      <c r="I148" s="13"/>
      <c r="J148" s="15"/>
      <c r="K148" s="13"/>
    </row>
    <row r="149" spans="1:11" ht="12.75">
      <c r="A149" s="5" t="s">
        <v>83</v>
      </c>
      <c r="B149" s="5" t="s">
        <v>16</v>
      </c>
      <c r="C149" s="5">
        <v>2.2</v>
      </c>
      <c r="D149" s="5">
        <v>2.5</v>
      </c>
      <c r="E149" s="5">
        <v>2.5</v>
      </c>
      <c r="F149" s="5">
        <v>2.8</v>
      </c>
      <c r="G149" s="5">
        <f t="shared" si="7"/>
        <v>5</v>
      </c>
      <c r="H149" s="13">
        <f t="shared" si="8"/>
        <v>9.7</v>
      </c>
      <c r="I149" s="13">
        <f t="shared" si="9"/>
        <v>4.85</v>
      </c>
      <c r="J149" s="15">
        <v>1.6</v>
      </c>
      <c r="K149" s="13">
        <f>I149-J149</f>
        <v>3.2499999999999996</v>
      </c>
    </row>
    <row r="150" spans="1:11" ht="12.75">
      <c r="A150" s="5" t="s">
        <v>36</v>
      </c>
      <c r="B150" s="5" t="s">
        <v>15</v>
      </c>
      <c r="C150" s="5">
        <v>2</v>
      </c>
      <c r="D150" s="5">
        <v>2.3</v>
      </c>
      <c r="E150" s="5">
        <v>2.4</v>
      </c>
      <c r="F150" s="5">
        <v>2.6</v>
      </c>
      <c r="G150" s="5">
        <f t="shared" si="7"/>
        <v>4.699999999999999</v>
      </c>
      <c r="H150" s="13"/>
      <c r="I150" s="13"/>
      <c r="J150" s="15"/>
      <c r="K150" s="13"/>
    </row>
    <row r="151" spans="1:11" ht="12.75">
      <c r="A151" s="5" t="s">
        <v>84</v>
      </c>
      <c r="B151" s="5" t="s">
        <v>16</v>
      </c>
      <c r="C151" s="5">
        <v>4</v>
      </c>
      <c r="D151" s="5">
        <v>4.1</v>
      </c>
      <c r="E151" s="5">
        <v>4.3</v>
      </c>
      <c r="F151" s="5">
        <v>4.3</v>
      </c>
      <c r="G151" s="5">
        <f t="shared" si="7"/>
        <v>8.399999999999999</v>
      </c>
      <c r="H151" s="13">
        <f t="shared" si="8"/>
        <v>16.4</v>
      </c>
      <c r="I151" s="13">
        <f t="shared" si="9"/>
        <v>8.2</v>
      </c>
      <c r="J151" s="15">
        <v>0.6</v>
      </c>
      <c r="K151" s="13">
        <f>I151-J151</f>
        <v>7.6</v>
      </c>
    </row>
    <row r="152" spans="1:11" ht="12.75">
      <c r="A152" s="5" t="s">
        <v>27</v>
      </c>
      <c r="B152" s="5" t="s">
        <v>15</v>
      </c>
      <c r="C152" s="5">
        <v>3.9</v>
      </c>
      <c r="D152" s="5">
        <v>3.9</v>
      </c>
      <c r="E152" s="5">
        <v>4.3</v>
      </c>
      <c r="F152" s="5">
        <v>4.1</v>
      </c>
      <c r="G152" s="5">
        <f t="shared" si="7"/>
        <v>7.999999999999999</v>
      </c>
      <c r="H152" s="13"/>
      <c r="I152" s="13"/>
      <c r="J152" s="15"/>
      <c r="K152" s="13"/>
    </row>
    <row r="153" spans="1:11" ht="12.75">
      <c r="A153" s="5" t="s">
        <v>85</v>
      </c>
      <c r="B153" s="5" t="s">
        <v>16</v>
      </c>
      <c r="C153" s="5">
        <v>2.5</v>
      </c>
      <c r="D153" s="5">
        <v>3.2</v>
      </c>
      <c r="E153" s="5">
        <v>3.2</v>
      </c>
      <c r="F153" s="5">
        <v>2.8</v>
      </c>
      <c r="G153" s="5">
        <f t="shared" si="7"/>
        <v>5.999999999999999</v>
      </c>
      <c r="H153" s="13">
        <f t="shared" si="8"/>
        <v>11.699999999999998</v>
      </c>
      <c r="I153" s="13">
        <f t="shared" si="9"/>
        <v>5.849999999999999</v>
      </c>
      <c r="J153" s="15">
        <v>1.4</v>
      </c>
      <c r="K153" s="13">
        <f>I153-J153</f>
        <v>4.449999999999999</v>
      </c>
    </row>
    <row r="154" spans="1:11" ht="12.75">
      <c r="A154" s="5" t="s">
        <v>36</v>
      </c>
      <c r="B154" s="5" t="s">
        <v>15</v>
      </c>
      <c r="C154" s="5">
        <v>2.4</v>
      </c>
      <c r="D154" s="5">
        <v>3.2</v>
      </c>
      <c r="E154" s="5">
        <v>3.1</v>
      </c>
      <c r="F154" s="5">
        <v>2.6</v>
      </c>
      <c r="G154" s="5">
        <f t="shared" si="7"/>
        <v>5.699999999999998</v>
      </c>
      <c r="H154" s="13"/>
      <c r="I154" s="13"/>
      <c r="J154" s="15"/>
      <c r="K154" s="13"/>
    </row>
    <row r="156" spans="1:11" ht="12.75">
      <c r="A156" s="3" t="s">
        <v>69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8" spans="1:11" ht="12.75">
      <c r="A158" s="5" t="s">
        <v>17</v>
      </c>
      <c r="B158" s="6"/>
      <c r="C158" s="6" t="s">
        <v>9</v>
      </c>
      <c r="D158" s="6" t="s">
        <v>10</v>
      </c>
      <c r="E158" s="6" t="s">
        <v>11</v>
      </c>
      <c r="F158" s="6" t="s">
        <v>12</v>
      </c>
      <c r="G158" s="6" t="s">
        <v>14</v>
      </c>
      <c r="H158" s="6" t="s">
        <v>13</v>
      </c>
      <c r="I158" s="6" t="s">
        <v>19</v>
      </c>
      <c r="J158" s="6" t="s">
        <v>20</v>
      </c>
      <c r="K158" s="6" t="s">
        <v>21</v>
      </c>
    </row>
    <row r="160" spans="1:11" ht="12.75">
      <c r="A160" s="5" t="s">
        <v>86</v>
      </c>
      <c r="B160" s="5" t="s">
        <v>16</v>
      </c>
      <c r="C160" s="5">
        <v>5</v>
      </c>
      <c r="D160" s="5">
        <v>4.8</v>
      </c>
      <c r="E160" s="5">
        <v>5.1</v>
      </c>
      <c r="F160" s="5">
        <v>4.5</v>
      </c>
      <c r="G160" s="5">
        <f>SUM(C160:F160)-MIN(C160:F160)-MAX(C160:F160)</f>
        <v>9.799999999999999</v>
      </c>
      <c r="H160" s="13">
        <f>SUM(G160:G161)</f>
        <v>19.599999999999998</v>
      </c>
      <c r="I160" s="13">
        <f>H160/2</f>
        <v>9.799999999999999</v>
      </c>
      <c r="J160" s="15">
        <v>0.4</v>
      </c>
      <c r="K160" s="13">
        <f>I160-J160</f>
        <v>9.399999999999999</v>
      </c>
    </row>
    <row r="161" spans="1:11" ht="12.75">
      <c r="A161" s="5" t="s">
        <v>36</v>
      </c>
      <c r="B161" s="5" t="s">
        <v>15</v>
      </c>
      <c r="C161" s="5">
        <v>5</v>
      </c>
      <c r="D161" s="5">
        <v>4.8</v>
      </c>
      <c r="E161" s="5">
        <v>5.1</v>
      </c>
      <c r="F161" s="5">
        <v>4.3</v>
      </c>
      <c r="G161" s="5">
        <f>SUM(C161:F161)-MIN(C161:F161)-MAX(C161:F161)</f>
        <v>9.799999999999999</v>
      </c>
      <c r="H161" s="13"/>
      <c r="I161" s="13"/>
      <c r="J161" s="15"/>
      <c r="K161" s="13"/>
    </row>
    <row r="162" spans="1:11" ht="12.75">
      <c r="A162" s="5" t="s">
        <v>87</v>
      </c>
      <c r="B162" s="5" t="s">
        <v>16</v>
      </c>
      <c r="C162" s="5">
        <v>2</v>
      </c>
      <c r="D162" s="5">
        <v>1.8</v>
      </c>
      <c r="E162" s="5">
        <v>1.6</v>
      </c>
      <c r="F162" s="5">
        <v>1.5</v>
      </c>
      <c r="G162" s="5">
        <f>SUM(C162:F162)-MIN(C162:F162)-MAX(C162:F162)</f>
        <v>3.4000000000000004</v>
      </c>
      <c r="H162" s="13">
        <f>SUM(G162:G163)</f>
        <v>6.500000000000001</v>
      </c>
      <c r="I162" s="13">
        <f>H162/2</f>
        <v>3.2500000000000004</v>
      </c>
      <c r="J162" s="15">
        <v>1.2</v>
      </c>
      <c r="K162" s="13">
        <f>I162-J162</f>
        <v>2.0500000000000007</v>
      </c>
    </row>
    <row r="163" spans="1:11" ht="12.75">
      <c r="A163" s="5" t="s">
        <v>26</v>
      </c>
      <c r="B163" s="5" t="s">
        <v>15</v>
      </c>
      <c r="C163" s="5">
        <v>1.8</v>
      </c>
      <c r="D163" s="5">
        <v>1.6</v>
      </c>
      <c r="E163" s="5">
        <v>1.5</v>
      </c>
      <c r="F163" s="5">
        <v>1.3</v>
      </c>
      <c r="G163" s="5">
        <f>SUM(C163:F163)-MIN(C163:F163)-MAX(C163:F163)</f>
        <v>3.1000000000000005</v>
      </c>
      <c r="H163" s="13"/>
      <c r="I163" s="13"/>
      <c r="J163" s="15"/>
      <c r="K163" s="13"/>
    </row>
    <row r="166" ht="12.75">
      <c r="K166"/>
    </row>
    <row r="167" spans="1:3" ht="12.75">
      <c r="A167" s="2" t="s">
        <v>0</v>
      </c>
      <c r="B167" s="2"/>
      <c r="C167" s="2"/>
    </row>
    <row r="168" spans="1:3" ht="12.75">
      <c r="A168" s="2" t="s">
        <v>23</v>
      </c>
      <c r="B168" s="2"/>
      <c r="C168" s="2"/>
    </row>
    <row r="169" ht="12.75">
      <c r="A169" s="2" t="s">
        <v>22</v>
      </c>
    </row>
    <row r="170" spans="1:11" ht="12.75">
      <c r="A170" s="3" t="s">
        <v>88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2" spans="1:11" ht="12.75">
      <c r="A172" s="5" t="s">
        <v>17</v>
      </c>
      <c r="B172" s="6"/>
      <c r="C172" s="6" t="s">
        <v>9</v>
      </c>
      <c r="D172" s="6" t="s">
        <v>10</v>
      </c>
      <c r="E172" s="6" t="s">
        <v>11</v>
      </c>
      <c r="F172" s="6" t="s">
        <v>12</v>
      </c>
      <c r="G172" s="6" t="s">
        <v>14</v>
      </c>
      <c r="H172" s="6" t="s">
        <v>13</v>
      </c>
      <c r="I172" s="6" t="s">
        <v>19</v>
      </c>
      <c r="J172" s="6" t="s">
        <v>20</v>
      </c>
      <c r="K172" s="6" t="s">
        <v>21</v>
      </c>
    </row>
    <row r="174" spans="1:11" ht="12.75">
      <c r="A174" s="5" t="s">
        <v>89</v>
      </c>
      <c r="B174" s="5" t="s">
        <v>16</v>
      </c>
      <c r="C174" s="5">
        <v>2.9</v>
      </c>
      <c r="D174" s="5">
        <v>2.8</v>
      </c>
      <c r="E174" s="5">
        <v>2.6</v>
      </c>
      <c r="F174" s="5">
        <v>2.7</v>
      </c>
      <c r="G174" s="5">
        <f aca="true" t="shared" si="10" ref="G174:G191">SUM(C174:F174)-MIN(C174:F174)-MAX(C174:F174)</f>
        <v>5.5</v>
      </c>
      <c r="H174" s="13">
        <f>SUM(G174:G175)</f>
        <v>10.600000000000001</v>
      </c>
      <c r="I174" s="13">
        <f>H174/2</f>
        <v>5.300000000000001</v>
      </c>
      <c r="J174" s="14">
        <v>0.6</v>
      </c>
      <c r="K174" s="13">
        <f>I174-J174</f>
        <v>4.700000000000001</v>
      </c>
    </row>
    <row r="175" spans="1:11" ht="12.75">
      <c r="A175" s="5" t="s">
        <v>30</v>
      </c>
      <c r="B175" s="5" t="s">
        <v>15</v>
      </c>
      <c r="C175" s="5">
        <v>2.7</v>
      </c>
      <c r="D175" s="5">
        <v>2.6</v>
      </c>
      <c r="E175" s="5">
        <v>2.4</v>
      </c>
      <c r="F175" s="5">
        <v>2.5</v>
      </c>
      <c r="G175" s="5">
        <f t="shared" si="10"/>
        <v>5.1000000000000005</v>
      </c>
      <c r="H175" s="13"/>
      <c r="I175" s="13"/>
      <c r="J175" s="14"/>
      <c r="K175" s="13"/>
    </row>
    <row r="176" spans="1:11" ht="12.75">
      <c r="A176" s="5" t="s">
        <v>90</v>
      </c>
      <c r="B176" s="5" t="s">
        <v>16</v>
      </c>
      <c r="C176" s="5">
        <v>3.6</v>
      </c>
      <c r="D176" s="5">
        <v>3.4</v>
      </c>
      <c r="E176" s="5">
        <v>3.3</v>
      </c>
      <c r="F176" s="5">
        <v>3.9</v>
      </c>
      <c r="G176" s="5">
        <f t="shared" si="10"/>
        <v>7.000000000000002</v>
      </c>
      <c r="H176" s="13">
        <f>SUM(G176:G177)</f>
        <v>13.8</v>
      </c>
      <c r="I176" s="13">
        <f>H176/2</f>
        <v>6.9</v>
      </c>
      <c r="J176" s="15">
        <v>0.6</v>
      </c>
      <c r="K176" s="13">
        <f>I176-J176</f>
        <v>6.300000000000001</v>
      </c>
    </row>
    <row r="177" spans="1:11" ht="12.75">
      <c r="A177" s="5" t="s">
        <v>30</v>
      </c>
      <c r="B177" s="5" t="s">
        <v>15</v>
      </c>
      <c r="C177" s="5">
        <v>3.5</v>
      </c>
      <c r="D177" s="5">
        <v>3.3</v>
      </c>
      <c r="E177" s="5">
        <v>3.2</v>
      </c>
      <c r="F177" s="5">
        <v>3.9</v>
      </c>
      <c r="G177" s="5">
        <f t="shared" si="10"/>
        <v>6.799999999999999</v>
      </c>
      <c r="H177" s="13"/>
      <c r="I177" s="13"/>
      <c r="J177" s="15"/>
      <c r="K177" s="13"/>
    </row>
    <row r="178" spans="1:11" ht="12.75">
      <c r="A178" s="5" t="s">
        <v>91</v>
      </c>
      <c r="B178" s="5" t="s">
        <v>16</v>
      </c>
      <c r="C178" s="5">
        <v>2.4</v>
      </c>
      <c r="D178" s="5">
        <v>2.5</v>
      </c>
      <c r="E178" s="5">
        <v>2.2</v>
      </c>
      <c r="F178" s="5">
        <v>2.2</v>
      </c>
      <c r="G178" s="5">
        <f t="shared" si="10"/>
        <v>4.6000000000000005</v>
      </c>
      <c r="H178" s="13">
        <f>SUM(G178:G179)</f>
        <v>8.8</v>
      </c>
      <c r="I178" s="13">
        <f>H178/2</f>
        <v>4.4</v>
      </c>
      <c r="J178" s="15">
        <v>1.6</v>
      </c>
      <c r="K178" s="13">
        <f>I178-J178</f>
        <v>2.8000000000000003</v>
      </c>
    </row>
    <row r="179" spans="1:11" ht="12.75">
      <c r="A179" s="5" t="s">
        <v>36</v>
      </c>
      <c r="B179" s="5" t="s">
        <v>15</v>
      </c>
      <c r="C179" s="5">
        <v>2.2</v>
      </c>
      <c r="D179" s="5">
        <v>2.4</v>
      </c>
      <c r="E179" s="5">
        <v>2</v>
      </c>
      <c r="F179" s="5">
        <v>2</v>
      </c>
      <c r="G179" s="5">
        <f t="shared" si="10"/>
        <v>4.199999999999999</v>
      </c>
      <c r="H179" s="13"/>
      <c r="I179" s="13"/>
      <c r="J179" s="15"/>
      <c r="K179" s="13"/>
    </row>
    <row r="180" spans="1:11" ht="12.75">
      <c r="A180" s="5" t="s">
        <v>92</v>
      </c>
      <c r="B180" s="5" t="s">
        <v>16</v>
      </c>
      <c r="C180" s="5">
        <v>3.3</v>
      </c>
      <c r="D180" s="5">
        <v>3.2</v>
      </c>
      <c r="E180" s="5">
        <v>3.2</v>
      </c>
      <c r="F180" s="5">
        <v>3.3</v>
      </c>
      <c r="G180" s="5">
        <f t="shared" si="10"/>
        <v>6.500000000000001</v>
      </c>
      <c r="H180" s="13">
        <f>SUM(G180:G181)</f>
        <v>12.700000000000001</v>
      </c>
      <c r="I180" s="13">
        <f>H180/2</f>
        <v>6.3500000000000005</v>
      </c>
      <c r="J180" s="15">
        <v>1.6</v>
      </c>
      <c r="K180" s="13">
        <f>I180-J180</f>
        <v>4.75</v>
      </c>
    </row>
    <row r="181" spans="1:11" ht="12.75">
      <c r="A181" s="5" t="s">
        <v>32</v>
      </c>
      <c r="B181" s="5" t="s">
        <v>15</v>
      </c>
      <c r="C181" s="5">
        <v>3.2</v>
      </c>
      <c r="D181" s="5">
        <v>3.1</v>
      </c>
      <c r="E181" s="5">
        <v>3.1</v>
      </c>
      <c r="F181" s="5">
        <v>3.1</v>
      </c>
      <c r="G181" s="5">
        <f t="shared" si="10"/>
        <v>6.2</v>
      </c>
      <c r="H181" s="13"/>
      <c r="I181" s="13"/>
      <c r="J181" s="15"/>
      <c r="K181" s="13"/>
    </row>
    <row r="182" spans="1:11" ht="12.75">
      <c r="A182" s="5" t="s">
        <v>93</v>
      </c>
      <c r="B182" s="5" t="s">
        <v>16</v>
      </c>
      <c r="C182" s="5">
        <v>0.8</v>
      </c>
      <c r="D182" s="5">
        <v>0.8</v>
      </c>
      <c r="E182" s="5">
        <v>0.8</v>
      </c>
      <c r="F182" s="5">
        <v>0.8</v>
      </c>
      <c r="G182" s="5">
        <f t="shared" si="10"/>
        <v>1.6000000000000003</v>
      </c>
      <c r="H182" s="13">
        <f>SUM(G182:G183)</f>
        <v>3.2000000000000006</v>
      </c>
      <c r="I182" s="13">
        <f>H182/2</f>
        <v>1.6000000000000003</v>
      </c>
      <c r="J182" s="15">
        <v>2.4</v>
      </c>
      <c r="K182" s="13">
        <f>I182-J182</f>
        <v>-0.7999999999999996</v>
      </c>
    </row>
    <row r="183" spans="1:11" ht="12.75">
      <c r="A183" s="5" t="s">
        <v>36</v>
      </c>
      <c r="B183" s="5" t="s">
        <v>15</v>
      </c>
      <c r="C183" s="5">
        <v>0.8</v>
      </c>
      <c r="D183" s="5">
        <v>0.8</v>
      </c>
      <c r="E183" s="5">
        <v>0.8</v>
      </c>
      <c r="F183" s="5">
        <v>0.8</v>
      </c>
      <c r="G183" s="5">
        <f t="shared" si="10"/>
        <v>1.6000000000000003</v>
      </c>
      <c r="H183" s="13"/>
      <c r="I183" s="13"/>
      <c r="J183" s="15"/>
      <c r="K183" s="13"/>
    </row>
    <row r="184" spans="1:11" ht="12.75">
      <c r="A184" s="5" t="s">
        <v>94</v>
      </c>
      <c r="B184" s="5" t="s">
        <v>16</v>
      </c>
      <c r="C184" s="5">
        <v>2.5</v>
      </c>
      <c r="D184" s="5">
        <v>2.6</v>
      </c>
      <c r="E184" s="5">
        <v>2.5</v>
      </c>
      <c r="F184" s="5">
        <v>2.4</v>
      </c>
      <c r="G184" s="5">
        <f t="shared" si="10"/>
        <v>5</v>
      </c>
      <c r="H184" s="13">
        <f>SUM(G184:G185)</f>
        <v>9.600000000000001</v>
      </c>
      <c r="I184" s="13">
        <f>H184/2</f>
        <v>4.800000000000001</v>
      </c>
      <c r="J184" s="15">
        <v>0.8</v>
      </c>
      <c r="K184" s="13">
        <f>I184-J184</f>
        <v>4.000000000000001</v>
      </c>
    </row>
    <row r="185" spans="1:11" ht="12.75">
      <c r="A185" s="5" t="s">
        <v>30</v>
      </c>
      <c r="B185" s="5" t="s">
        <v>15</v>
      </c>
      <c r="C185" s="5">
        <v>2.3</v>
      </c>
      <c r="D185" s="5">
        <v>2.5</v>
      </c>
      <c r="E185" s="5">
        <v>2.3</v>
      </c>
      <c r="F185" s="5">
        <v>2.2</v>
      </c>
      <c r="G185" s="5">
        <f t="shared" si="10"/>
        <v>4.6000000000000005</v>
      </c>
      <c r="H185" s="13"/>
      <c r="I185" s="13"/>
      <c r="J185" s="15"/>
      <c r="K185" s="13"/>
    </row>
    <row r="186" spans="1:11" ht="12.75">
      <c r="A186" s="5" t="s">
        <v>95</v>
      </c>
      <c r="B186" s="5" t="s">
        <v>16</v>
      </c>
      <c r="C186" s="5">
        <v>3</v>
      </c>
      <c r="D186" s="5">
        <v>2.9</v>
      </c>
      <c r="E186" s="5">
        <v>2.8</v>
      </c>
      <c r="F186" s="5">
        <v>3</v>
      </c>
      <c r="G186" s="5">
        <f t="shared" si="10"/>
        <v>5.899999999999999</v>
      </c>
      <c r="H186" s="13">
        <f>SUM(G186:G187)</f>
        <v>11.499999999999998</v>
      </c>
      <c r="I186" s="13">
        <f>H186/2</f>
        <v>5.749999999999999</v>
      </c>
      <c r="J186" s="15">
        <v>1</v>
      </c>
      <c r="K186" s="13">
        <f>I186-J186</f>
        <v>4.749999999999999</v>
      </c>
    </row>
    <row r="187" spans="1:11" ht="12.75">
      <c r="A187" s="5" t="s">
        <v>30</v>
      </c>
      <c r="B187" s="5" t="s">
        <v>15</v>
      </c>
      <c r="C187" s="5">
        <v>2.8</v>
      </c>
      <c r="D187" s="5">
        <v>2.9</v>
      </c>
      <c r="E187" s="5">
        <v>2.7</v>
      </c>
      <c r="F187" s="5">
        <v>2.8</v>
      </c>
      <c r="G187" s="5">
        <f t="shared" si="10"/>
        <v>5.6</v>
      </c>
      <c r="H187" s="13"/>
      <c r="I187" s="13"/>
      <c r="J187" s="15"/>
      <c r="K187" s="13"/>
    </row>
    <row r="188" spans="1:11" ht="12.75">
      <c r="A188" s="5" t="s">
        <v>96</v>
      </c>
      <c r="B188" s="5" t="s">
        <v>16</v>
      </c>
      <c r="C188" s="5">
        <v>3.4</v>
      </c>
      <c r="D188" s="5">
        <v>3.3</v>
      </c>
      <c r="E188" s="5">
        <v>3.3</v>
      </c>
      <c r="F188" s="5">
        <v>3.4</v>
      </c>
      <c r="G188" s="5">
        <f t="shared" si="10"/>
        <v>6.700000000000001</v>
      </c>
      <c r="H188" s="13">
        <f>SUM(G188:G189)</f>
        <v>13.3</v>
      </c>
      <c r="I188" s="13">
        <f>H188/2</f>
        <v>6.65</v>
      </c>
      <c r="J188" s="15">
        <v>1.8</v>
      </c>
      <c r="K188" s="13">
        <f>I188-J188</f>
        <v>4.8500000000000005</v>
      </c>
    </row>
    <row r="189" spans="1:11" ht="12.75">
      <c r="A189" s="5" t="s">
        <v>32</v>
      </c>
      <c r="B189" s="5" t="s">
        <v>15</v>
      </c>
      <c r="C189" s="5">
        <v>3.4</v>
      </c>
      <c r="D189" s="5">
        <v>3.2</v>
      </c>
      <c r="E189" s="5">
        <v>3.1</v>
      </c>
      <c r="F189" s="5">
        <v>3.5</v>
      </c>
      <c r="G189" s="5">
        <f t="shared" si="10"/>
        <v>6.6</v>
      </c>
      <c r="H189" s="13"/>
      <c r="I189" s="13"/>
      <c r="J189" s="15"/>
      <c r="K189" s="13"/>
    </row>
    <row r="190" spans="1:11" ht="12.75">
      <c r="A190" s="5" t="s">
        <v>97</v>
      </c>
      <c r="B190" s="5" t="s">
        <v>16</v>
      </c>
      <c r="C190" s="5">
        <v>1.5</v>
      </c>
      <c r="D190" s="5">
        <v>1.4</v>
      </c>
      <c r="E190" s="5">
        <v>1.3</v>
      </c>
      <c r="F190" s="5">
        <v>1.3</v>
      </c>
      <c r="G190" s="5">
        <f t="shared" si="10"/>
        <v>2.7</v>
      </c>
      <c r="H190" s="13">
        <f>SUM(G190:G191)</f>
        <v>5</v>
      </c>
      <c r="I190" s="13">
        <f>H190/2</f>
        <v>2.5</v>
      </c>
      <c r="J190" s="15">
        <v>2.8</v>
      </c>
      <c r="K190" s="13">
        <f>I190-J190</f>
        <v>-0.2999999999999998</v>
      </c>
    </row>
    <row r="191" spans="1:11" ht="12.75">
      <c r="A191" s="5" t="s">
        <v>30</v>
      </c>
      <c r="B191" s="5" t="s">
        <v>15</v>
      </c>
      <c r="C191" s="5">
        <v>1.4</v>
      </c>
      <c r="D191" s="5">
        <v>1.2</v>
      </c>
      <c r="E191" s="5">
        <v>1.1</v>
      </c>
      <c r="F191" s="5">
        <v>1.1</v>
      </c>
      <c r="G191" s="5">
        <f t="shared" si="10"/>
        <v>2.3</v>
      </c>
      <c r="H191" s="13"/>
      <c r="I191" s="13"/>
      <c r="J191" s="15"/>
      <c r="K191" s="13"/>
    </row>
    <row r="193" spans="1:11" ht="12.75">
      <c r="A193" s="3" t="s">
        <v>98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5" spans="1:11" ht="12.75">
      <c r="A195" s="5" t="s">
        <v>17</v>
      </c>
      <c r="B195" s="6"/>
      <c r="C195" s="6" t="s">
        <v>9</v>
      </c>
      <c r="D195" s="6" t="s">
        <v>10</v>
      </c>
      <c r="E195" s="6" t="s">
        <v>11</v>
      </c>
      <c r="F195" s="6" t="s">
        <v>12</v>
      </c>
      <c r="G195" s="6" t="s">
        <v>14</v>
      </c>
      <c r="H195" s="6" t="s">
        <v>13</v>
      </c>
      <c r="I195" s="6" t="s">
        <v>19</v>
      </c>
      <c r="J195" s="6" t="s">
        <v>20</v>
      </c>
      <c r="K195" s="6" t="s">
        <v>21</v>
      </c>
    </row>
    <row r="197" spans="1:11" ht="12.75">
      <c r="A197" s="5" t="s">
        <v>99</v>
      </c>
      <c r="B197" s="5" t="s">
        <v>16</v>
      </c>
      <c r="C197" s="5">
        <v>3.1</v>
      </c>
      <c r="D197" s="5">
        <v>2.9</v>
      </c>
      <c r="E197" s="5">
        <v>3</v>
      </c>
      <c r="F197" s="5">
        <v>2.9</v>
      </c>
      <c r="G197" s="5">
        <f aca="true" t="shared" si="11" ref="G197:G216">SUM(C197:F197)-MIN(C197:F197)-MAX(C197:F197)</f>
        <v>5.9</v>
      </c>
      <c r="H197" s="13">
        <f>SUM(G197:G198)</f>
        <v>11.4</v>
      </c>
      <c r="I197" s="13">
        <f>H197/2</f>
        <v>5.7</v>
      </c>
      <c r="J197" s="14">
        <v>0.6</v>
      </c>
      <c r="K197" s="13">
        <f>I197-J197</f>
        <v>5.1000000000000005</v>
      </c>
    </row>
    <row r="198" spans="1:11" ht="12.75">
      <c r="A198" s="5" t="s">
        <v>27</v>
      </c>
      <c r="B198" s="5" t="s">
        <v>15</v>
      </c>
      <c r="C198" s="5">
        <v>3</v>
      </c>
      <c r="D198" s="5">
        <v>2.7</v>
      </c>
      <c r="E198" s="5">
        <v>2.8</v>
      </c>
      <c r="F198" s="5">
        <v>2.7</v>
      </c>
      <c r="G198" s="5">
        <f t="shared" si="11"/>
        <v>5.5</v>
      </c>
      <c r="H198" s="13"/>
      <c r="I198" s="13"/>
      <c r="J198" s="14"/>
      <c r="K198" s="13"/>
    </row>
    <row r="199" spans="1:11" ht="12.75">
      <c r="A199" s="5" t="s">
        <v>100</v>
      </c>
      <c r="B199" s="5" t="s">
        <v>16</v>
      </c>
      <c r="C199" s="5">
        <v>3.1</v>
      </c>
      <c r="D199" s="5">
        <v>2.8</v>
      </c>
      <c r="E199" s="5">
        <v>3.1</v>
      </c>
      <c r="F199" s="5">
        <v>3.1</v>
      </c>
      <c r="G199" s="5">
        <f t="shared" si="11"/>
        <v>6.200000000000001</v>
      </c>
      <c r="H199" s="13">
        <f>SUM(G199:G200)</f>
        <v>12.200000000000003</v>
      </c>
      <c r="I199" s="13">
        <f>H199/2</f>
        <v>6.100000000000001</v>
      </c>
      <c r="J199" s="15">
        <v>1.6</v>
      </c>
      <c r="K199" s="13">
        <f>I199-J199</f>
        <v>4.500000000000002</v>
      </c>
    </row>
    <row r="200" spans="1:11" ht="12.75">
      <c r="A200" s="5" t="s">
        <v>26</v>
      </c>
      <c r="B200" s="5" t="s">
        <v>15</v>
      </c>
      <c r="C200" s="5">
        <v>3.1</v>
      </c>
      <c r="D200" s="5">
        <v>2.7</v>
      </c>
      <c r="E200" s="5">
        <v>3</v>
      </c>
      <c r="F200" s="5">
        <v>3</v>
      </c>
      <c r="G200" s="5">
        <f t="shared" si="11"/>
        <v>6.000000000000002</v>
      </c>
      <c r="H200" s="13"/>
      <c r="I200" s="13"/>
      <c r="J200" s="15"/>
      <c r="K200" s="13"/>
    </row>
    <row r="201" spans="1:11" ht="12.75">
      <c r="A201" s="5" t="s">
        <v>101</v>
      </c>
      <c r="B201" s="5" t="s">
        <v>16</v>
      </c>
      <c r="C201" s="5"/>
      <c r="D201" s="5"/>
      <c r="E201" s="5"/>
      <c r="F201" s="5"/>
      <c r="G201" s="5"/>
      <c r="H201" s="13">
        <f>SUM(G201:G202)</f>
        <v>0</v>
      </c>
      <c r="I201" s="13">
        <f>H201/2</f>
        <v>0</v>
      </c>
      <c r="J201" s="15">
        <v>0</v>
      </c>
      <c r="K201" s="13">
        <f>I201-J201</f>
        <v>0</v>
      </c>
    </row>
    <row r="202" spans="1:11" ht="12.75">
      <c r="A202" s="5" t="s">
        <v>30</v>
      </c>
      <c r="B202" s="5" t="s">
        <v>15</v>
      </c>
      <c r="C202" s="5"/>
      <c r="D202" s="5"/>
      <c r="E202" s="5"/>
      <c r="F202" s="5"/>
      <c r="G202" s="5"/>
      <c r="H202" s="13"/>
      <c r="I202" s="13"/>
      <c r="J202" s="15"/>
      <c r="K202" s="13"/>
    </row>
    <row r="203" spans="1:11" ht="12.75">
      <c r="A203" s="5" t="s">
        <v>102</v>
      </c>
      <c r="B203" s="5" t="s">
        <v>16</v>
      </c>
      <c r="C203" s="5">
        <v>3.6</v>
      </c>
      <c r="D203" s="5">
        <v>3.3</v>
      </c>
      <c r="E203" s="5">
        <v>3.7</v>
      </c>
      <c r="F203" s="5">
        <v>3.7</v>
      </c>
      <c r="G203" s="5">
        <f t="shared" si="11"/>
        <v>7.3</v>
      </c>
      <c r="H203" s="13">
        <f>SUM(G203:G204)</f>
        <v>14.2</v>
      </c>
      <c r="I203" s="13">
        <f>H203/2</f>
        <v>7.1</v>
      </c>
      <c r="J203" s="15">
        <v>0.4</v>
      </c>
      <c r="K203" s="13">
        <f>I203-J203</f>
        <v>6.699999999999999</v>
      </c>
    </row>
    <row r="204" spans="1:11" ht="12.75">
      <c r="A204" s="5" t="s">
        <v>38</v>
      </c>
      <c r="B204" s="5" t="s">
        <v>15</v>
      </c>
      <c r="C204" s="5">
        <v>3.4</v>
      </c>
      <c r="D204" s="5">
        <v>3.2</v>
      </c>
      <c r="E204" s="5">
        <v>3.6</v>
      </c>
      <c r="F204" s="5">
        <v>3.5</v>
      </c>
      <c r="G204" s="5">
        <f t="shared" si="11"/>
        <v>6.9</v>
      </c>
      <c r="H204" s="13"/>
      <c r="I204" s="13"/>
      <c r="J204" s="15"/>
      <c r="K204" s="13"/>
    </row>
    <row r="205" spans="1:11" ht="12.75">
      <c r="A205" s="5" t="s">
        <v>103</v>
      </c>
      <c r="B205" s="5" t="s">
        <v>16</v>
      </c>
      <c r="C205" s="5">
        <v>2</v>
      </c>
      <c r="D205" s="5">
        <v>2</v>
      </c>
      <c r="E205" s="5">
        <v>1.9</v>
      </c>
      <c r="F205" s="5">
        <v>1.8</v>
      </c>
      <c r="G205" s="5">
        <f t="shared" si="11"/>
        <v>3.9000000000000004</v>
      </c>
      <c r="H205" s="13">
        <f>SUM(G205:G206)</f>
        <v>7.5</v>
      </c>
      <c r="I205" s="13">
        <f>H205/2</f>
        <v>3.75</v>
      </c>
      <c r="J205" s="15">
        <v>3.6</v>
      </c>
      <c r="K205" s="13">
        <f>I205-J205</f>
        <v>0.1499999999999999</v>
      </c>
    </row>
    <row r="206" spans="1:11" ht="12.75">
      <c r="A206" s="5" t="s">
        <v>24</v>
      </c>
      <c r="B206" s="5" t="s">
        <v>15</v>
      </c>
      <c r="C206" s="5">
        <v>1.9</v>
      </c>
      <c r="D206" s="5">
        <v>1.9</v>
      </c>
      <c r="E206" s="5">
        <v>1.7</v>
      </c>
      <c r="F206" s="5">
        <v>1.7</v>
      </c>
      <c r="G206" s="5">
        <f t="shared" si="11"/>
        <v>3.6</v>
      </c>
      <c r="H206" s="13"/>
      <c r="I206" s="13"/>
      <c r="J206" s="15"/>
      <c r="K206" s="13"/>
    </row>
    <row r="207" spans="1:11" ht="12.75">
      <c r="A207" s="5" t="s">
        <v>104</v>
      </c>
      <c r="B207" s="5" t="s">
        <v>16</v>
      </c>
      <c r="C207" s="5">
        <v>2.9</v>
      </c>
      <c r="D207" s="5">
        <v>2.6</v>
      </c>
      <c r="E207" s="5">
        <v>2.8</v>
      </c>
      <c r="F207" s="5">
        <v>2.4</v>
      </c>
      <c r="G207" s="5">
        <f t="shared" si="11"/>
        <v>5.4</v>
      </c>
      <c r="H207" s="13">
        <f>SUM(G207:G208)</f>
        <v>10.7</v>
      </c>
      <c r="I207" s="13">
        <f>H207/2</f>
        <v>5.35</v>
      </c>
      <c r="J207" s="15">
        <v>3.2</v>
      </c>
      <c r="K207" s="13">
        <f>I207-J207</f>
        <v>2.1499999999999995</v>
      </c>
    </row>
    <row r="208" spans="1:11" ht="12.75">
      <c r="A208" s="5" t="s">
        <v>30</v>
      </c>
      <c r="B208" s="5" t="s">
        <v>15</v>
      </c>
      <c r="C208" s="5">
        <v>2.9</v>
      </c>
      <c r="D208" s="5">
        <v>2.6</v>
      </c>
      <c r="E208" s="5">
        <v>2.7</v>
      </c>
      <c r="F208" s="5">
        <v>2.5</v>
      </c>
      <c r="G208" s="5">
        <f t="shared" si="11"/>
        <v>5.299999999999999</v>
      </c>
      <c r="H208" s="13"/>
      <c r="I208" s="13"/>
      <c r="J208" s="15"/>
      <c r="K208" s="13"/>
    </row>
    <row r="209" spans="1:11" ht="12.75">
      <c r="A209" s="5" t="s">
        <v>105</v>
      </c>
      <c r="B209" s="5" t="s">
        <v>16</v>
      </c>
      <c r="C209" s="5">
        <v>2.2</v>
      </c>
      <c r="D209" s="5">
        <v>2.2</v>
      </c>
      <c r="E209" s="5">
        <v>1.8</v>
      </c>
      <c r="F209" s="5">
        <v>1.6</v>
      </c>
      <c r="G209" s="5">
        <f t="shared" si="11"/>
        <v>4.000000000000001</v>
      </c>
      <c r="H209" s="13">
        <f>SUM(G209:G210)</f>
        <v>7.699999999999999</v>
      </c>
      <c r="I209" s="13">
        <f>H209/2</f>
        <v>3.8499999999999996</v>
      </c>
      <c r="J209" s="15">
        <v>0.6</v>
      </c>
      <c r="K209" s="13">
        <f>I209-J209</f>
        <v>3.2499999999999996</v>
      </c>
    </row>
    <row r="210" spans="1:11" ht="12.75">
      <c r="A210" s="5" t="s">
        <v>18</v>
      </c>
      <c r="B210" s="5" t="s">
        <v>15</v>
      </c>
      <c r="C210" s="5">
        <v>2.1</v>
      </c>
      <c r="D210" s="5">
        <v>2</v>
      </c>
      <c r="E210" s="5">
        <v>1.7</v>
      </c>
      <c r="F210" s="5">
        <v>1.4</v>
      </c>
      <c r="G210" s="5">
        <f t="shared" si="11"/>
        <v>3.699999999999999</v>
      </c>
      <c r="H210" s="13"/>
      <c r="I210" s="13"/>
      <c r="J210" s="15"/>
      <c r="K210" s="13"/>
    </row>
    <row r="211" spans="1:11" ht="12.75">
      <c r="A211" s="5" t="s">
        <v>106</v>
      </c>
      <c r="B211" s="5" t="s">
        <v>16</v>
      </c>
      <c r="C211" s="5">
        <v>3.4</v>
      </c>
      <c r="D211" s="5">
        <v>3.1</v>
      </c>
      <c r="E211" s="5">
        <v>3.5</v>
      </c>
      <c r="F211" s="5">
        <v>3.4</v>
      </c>
      <c r="G211" s="5">
        <f t="shared" si="11"/>
        <v>6.800000000000001</v>
      </c>
      <c r="H211" s="13">
        <f>SUM(G211:G212)</f>
        <v>13.5</v>
      </c>
      <c r="I211" s="13">
        <f>H211/2</f>
        <v>6.75</v>
      </c>
      <c r="J211" s="15">
        <v>1.2</v>
      </c>
      <c r="K211" s="13">
        <f>I211-J211</f>
        <v>5.55</v>
      </c>
    </row>
    <row r="212" spans="1:11" ht="12.75">
      <c r="A212" s="5" t="s">
        <v>24</v>
      </c>
      <c r="B212" s="5" t="s">
        <v>15</v>
      </c>
      <c r="C212" s="5">
        <v>3.4</v>
      </c>
      <c r="D212" s="5">
        <v>3</v>
      </c>
      <c r="E212" s="5">
        <v>3.3</v>
      </c>
      <c r="F212" s="5">
        <v>3.4</v>
      </c>
      <c r="G212" s="5">
        <f t="shared" si="11"/>
        <v>6.699999999999999</v>
      </c>
      <c r="H212" s="13"/>
      <c r="I212" s="13"/>
      <c r="J212" s="15"/>
      <c r="K212" s="13"/>
    </row>
    <row r="213" spans="1:11" ht="12.75">
      <c r="A213" s="5" t="s">
        <v>107</v>
      </c>
      <c r="B213" s="5" t="s">
        <v>16</v>
      </c>
      <c r="C213" s="5">
        <v>3</v>
      </c>
      <c r="D213" s="5">
        <v>2.7</v>
      </c>
      <c r="E213" s="5">
        <v>2.9</v>
      </c>
      <c r="F213" s="5">
        <v>2.6</v>
      </c>
      <c r="G213" s="5">
        <f t="shared" si="11"/>
        <v>5.6</v>
      </c>
      <c r="H213" s="13">
        <f>SUM(G213:G214)</f>
        <v>11</v>
      </c>
      <c r="I213" s="13">
        <f>H213/2</f>
        <v>5.5</v>
      </c>
      <c r="J213" s="15">
        <v>2</v>
      </c>
      <c r="K213" s="13">
        <f>I213-J213</f>
        <v>3.5</v>
      </c>
    </row>
    <row r="214" spans="1:11" ht="12.75">
      <c r="A214" s="5" t="s">
        <v>30</v>
      </c>
      <c r="B214" s="5" t="s">
        <v>15</v>
      </c>
      <c r="C214" s="5">
        <v>2.9</v>
      </c>
      <c r="D214" s="5">
        <v>2.6</v>
      </c>
      <c r="E214" s="5">
        <v>2.8</v>
      </c>
      <c r="F214" s="5">
        <v>2.5</v>
      </c>
      <c r="G214" s="5">
        <f t="shared" si="11"/>
        <v>5.4</v>
      </c>
      <c r="H214" s="13"/>
      <c r="I214" s="13"/>
      <c r="J214" s="15"/>
      <c r="K214" s="13"/>
    </row>
    <row r="215" spans="1:11" ht="12.75">
      <c r="A215" s="5" t="s">
        <v>108</v>
      </c>
      <c r="B215" s="5" t="s">
        <v>16</v>
      </c>
      <c r="C215" s="5">
        <v>2.4</v>
      </c>
      <c r="D215" s="5">
        <v>2.1</v>
      </c>
      <c r="E215" s="5">
        <v>2</v>
      </c>
      <c r="F215" s="5">
        <v>2</v>
      </c>
      <c r="G215" s="5">
        <f t="shared" si="11"/>
        <v>4.1</v>
      </c>
      <c r="H215" s="13">
        <f>SUM(G215:G216)</f>
        <v>8.1</v>
      </c>
      <c r="I215" s="13">
        <f>H215/2</f>
        <v>4.05</v>
      </c>
      <c r="J215" s="15">
        <v>2</v>
      </c>
      <c r="K215" s="13">
        <f>I215-J215</f>
        <v>2.05</v>
      </c>
    </row>
    <row r="216" spans="1:11" ht="12.75">
      <c r="A216" s="5" t="s">
        <v>24</v>
      </c>
      <c r="B216" s="5" t="s">
        <v>15</v>
      </c>
      <c r="C216" s="5">
        <v>2.3</v>
      </c>
      <c r="D216" s="5">
        <v>2</v>
      </c>
      <c r="E216" s="5">
        <v>1.8</v>
      </c>
      <c r="F216" s="5">
        <v>2</v>
      </c>
      <c r="G216" s="5">
        <f t="shared" si="11"/>
        <v>4</v>
      </c>
      <c r="H216" s="13"/>
      <c r="I216" s="13"/>
      <c r="J216" s="15"/>
      <c r="K216" s="13"/>
    </row>
  </sheetData>
  <mergeCells count="308">
    <mergeCell ref="H215:H216"/>
    <mergeCell ref="I215:I216"/>
    <mergeCell ref="J215:J216"/>
    <mergeCell ref="K215:K216"/>
    <mergeCell ref="H213:H214"/>
    <mergeCell ref="I213:I214"/>
    <mergeCell ref="J213:J214"/>
    <mergeCell ref="K213:K214"/>
    <mergeCell ref="H211:H212"/>
    <mergeCell ref="I211:I212"/>
    <mergeCell ref="J211:J212"/>
    <mergeCell ref="K211:K212"/>
    <mergeCell ref="H209:H210"/>
    <mergeCell ref="I209:I210"/>
    <mergeCell ref="J209:J210"/>
    <mergeCell ref="K209:K210"/>
    <mergeCell ref="H207:H208"/>
    <mergeCell ref="I207:I208"/>
    <mergeCell ref="J207:J208"/>
    <mergeCell ref="K207:K208"/>
    <mergeCell ref="H205:H206"/>
    <mergeCell ref="I205:I206"/>
    <mergeCell ref="J205:J206"/>
    <mergeCell ref="K205:K206"/>
    <mergeCell ref="H203:H204"/>
    <mergeCell ref="I203:I204"/>
    <mergeCell ref="J203:J204"/>
    <mergeCell ref="K203:K204"/>
    <mergeCell ref="H201:H202"/>
    <mergeCell ref="I201:I202"/>
    <mergeCell ref="J201:J202"/>
    <mergeCell ref="K201:K202"/>
    <mergeCell ref="H199:H200"/>
    <mergeCell ref="I199:I200"/>
    <mergeCell ref="J199:J200"/>
    <mergeCell ref="K199:K200"/>
    <mergeCell ref="H197:H198"/>
    <mergeCell ref="I197:I198"/>
    <mergeCell ref="J197:J198"/>
    <mergeCell ref="K197:K198"/>
    <mergeCell ref="H190:H191"/>
    <mergeCell ref="I190:I191"/>
    <mergeCell ref="J190:J191"/>
    <mergeCell ref="K190:K191"/>
    <mergeCell ref="H188:H189"/>
    <mergeCell ref="I188:I189"/>
    <mergeCell ref="J188:J189"/>
    <mergeCell ref="K188:K189"/>
    <mergeCell ref="H186:H187"/>
    <mergeCell ref="I186:I187"/>
    <mergeCell ref="J186:J187"/>
    <mergeCell ref="K186:K187"/>
    <mergeCell ref="H184:H185"/>
    <mergeCell ref="I184:I185"/>
    <mergeCell ref="J184:J185"/>
    <mergeCell ref="K184:K185"/>
    <mergeCell ref="H182:H183"/>
    <mergeCell ref="I182:I183"/>
    <mergeCell ref="J182:J183"/>
    <mergeCell ref="K182:K183"/>
    <mergeCell ref="H180:H181"/>
    <mergeCell ref="I180:I181"/>
    <mergeCell ref="J180:J181"/>
    <mergeCell ref="K180:K181"/>
    <mergeCell ref="H178:H179"/>
    <mergeCell ref="I178:I179"/>
    <mergeCell ref="J178:J179"/>
    <mergeCell ref="K178:K179"/>
    <mergeCell ref="H176:H177"/>
    <mergeCell ref="I176:I177"/>
    <mergeCell ref="J176:J177"/>
    <mergeCell ref="K176:K177"/>
    <mergeCell ref="H174:H175"/>
    <mergeCell ref="I174:I175"/>
    <mergeCell ref="J174:J175"/>
    <mergeCell ref="K174:K175"/>
    <mergeCell ref="H162:H163"/>
    <mergeCell ref="I162:I163"/>
    <mergeCell ref="J162:J163"/>
    <mergeCell ref="K162:K163"/>
    <mergeCell ref="H160:H161"/>
    <mergeCell ref="I160:I161"/>
    <mergeCell ref="J160:J161"/>
    <mergeCell ref="K160:K161"/>
    <mergeCell ref="H153:H154"/>
    <mergeCell ref="I153:I154"/>
    <mergeCell ref="J153:J154"/>
    <mergeCell ref="K153:K154"/>
    <mergeCell ref="H151:H152"/>
    <mergeCell ref="I151:I152"/>
    <mergeCell ref="J151:J152"/>
    <mergeCell ref="K151:K152"/>
    <mergeCell ref="H149:H150"/>
    <mergeCell ref="I149:I150"/>
    <mergeCell ref="J149:J150"/>
    <mergeCell ref="K149:K150"/>
    <mergeCell ref="H147:H148"/>
    <mergeCell ref="I147:I148"/>
    <mergeCell ref="J147:J148"/>
    <mergeCell ref="K147:K148"/>
    <mergeCell ref="H145:H146"/>
    <mergeCell ref="I145:I146"/>
    <mergeCell ref="J145:J146"/>
    <mergeCell ref="K145:K146"/>
    <mergeCell ref="H143:H144"/>
    <mergeCell ref="I143:I144"/>
    <mergeCell ref="J143:J144"/>
    <mergeCell ref="K143:K144"/>
    <mergeCell ref="H141:H142"/>
    <mergeCell ref="I141:I142"/>
    <mergeCell ref="J141:J142"/>
    <mergeCell ref="K141:K142"/>
    <mergeCell ref="H139:H140"/>
    <mergeCell ref="I139:I140"/>
    <mergeCell ref="J139:J140"/>
    <mergeCell ref="K139:K140"/>
    <mergeCell ref="H137:H138"/>
    <mergeCell ref="I137:I138"/>
    <mergeCell ref="J137:J138"/>
    <mergeCell ref="K137:K138"/>
    <mergeCell ref="H135:H136"/>
    <mergeCell ref="I135:I136"/>
    <mergeCell ref="J135:J136"/>
    <mergeCell ref="K135:K136"/>
    <mergeCell ref="H133:H134"/>
    <mergeCell ref="I133:I134"/>
    <mergeCell ref="J133:J134"/>
    <mergeCell ref="K133:K134"/>
    <mergeCell ref="H131:H132"/>
    <mergeCell ref="I131:I132"/>
    <mergeCell ref="J131:J132"/>
    <mergeCell ref="K131:K132"/>
    <mergeCell ref="H129:H130"/>
    <mergeCell ref="I129:I130"/>
    <mergeCell ref="J129:J130"/>
    <mergeCell ref="K129:K130"/>
    <mergeCell ref="H127:H128"/>
    <mergeCell ref="I127:I128"/>
    <mergeCell ref="J127:J128"/>
    <mergeCell ref="K127:K128"/>
    <mergeCell ref="H115:H116"/>
    <mergeCell ref="I115:I116"/>
    <mergeCell ref="J115:J116"/>
    <mergeCell ref="K115:K116"/>
    <mergeCell ref="H108:H109"/>
    <mergeCell ref="I108:I109"/>
    <mergeCell ref="J108:J109"/>
    <mergeCell ref="K108:K109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78:H79"/>
    <mergeCell ref="I78:I79"/>
    <mergeCell ref="J78:J79"/>
    <mergeCell ref="K78:K79"/>
    <mergeCell ref="H71:H72"/>
    <mergeCell ref="I71:I72"/>
    <mergeCell ref="J71:J72"/>
    <mergeCell ref="K71:K72"/>
    <mergeCell ref="H60:H61"/>
    <mergeCell ref="I60:I61"/>
    <mergeCell ref="J60:J61"/>
    <mergeCell ref="K60:K61"/>
    <mergeCell ref="H58:H59"/>
    <mergeCell ref="I58:I59"/>
    <mergeCell ref="J58:J59"/>
    <mergeCell ref="K58:K59"/>
    <mergeCell ref="H56:H57"/>
    <mergeCell ref="I56:I57"/>
    <mergeCell ref="J56:J57"/>
    <mergeCell ref="K56:K57"/>
    <mergeCell ref="H54:H55"/>
    <mergeCell ref="I54:I55"/>
    <mergeCell ref="J54:J55"/>
    <mergeCell ref="K54:K55"/>
    <mergeCell ref="H52:H53"/>
    <mergeCell ref="I52:I53"/>
    <mergeCell ref="J52:J53"/>
    <mergeCell ref="K52:K53"/>
    <mergeCell ref="H50:H51"/>
    <mergeCell ref="I50:I51"/>
    <mergeCell ref="J50:J51"/>
    <mergeCell ref="K50:K51"/>
    <mergeCell ref="H48:H49"/>
    <mergeCell ref="I48:I49"/>
    <mergeCell ref="J48:J49"/>
    <mergeCell ref="K48:K49"/>
    <mergeCell ref="H46:H47"/>
    <mergeCell ref="I46:I47"/>
    <mergeCell ref="J46:J47"/>
    <mergeCell ref="K46:K47"/>
    <mergeCell ref="H44:H45"/>
    <mergeCell ref="I44:I45"/>
    <mergeCell ref="J44:J45"/>
    <mergeCell ref="K44:K45"/>
    <mergeCell ref="H42:H43"/>
    <mergeCell ref="I42:I43"/>
    <mergeCell ref="J42:J43"/>
    <mergeCell ref="K42:K43"/>
    <mergeCell ref="H40:H41"/>
    <mergeCell ref="I40:I41"/>
    <mergeCell ref="J40:J41"/>
    <mergeCell ref="K40:K41"/>
    <mergeCell ref="H38:H39"/>
    <mergeCell ref="I38:I39"/>
    <mergeCell ref="J38:J39"/>
    <mergeCell ref="K38:K39"/>
    <mergeCell ref="H36:H37"/>
    <mergeCell ref="I36:I37"/>
    <mergeCell ref="J36:J37"/>
    <mergeCell ref="K36:K37"/>
    <mergeCell ref="H34:H35"/>
    <mergeCell ref="I34:I35"/>
    <mergeCell ref="J34:J35"/>
    <mergeCell ref="K34:K35"/>
    <mergeCell ref="H32:H33"/>
    <mergeCell ref="I32:I33"/>
    <mergeCell ref="J32:J33"/>
    <mergeCell ref="K32:K33"/>
    <mergeCell ref="H30:H31"/>
    <mergeCell ref="I30:I31"/>
    <mergeCell ref="J30:J31"/>
    <mergeCell ref="K30:K31"/>
    <mergeCell ref="H23:H24"/>
    <mergeCell ref="I23:I24"/>
    <mergeCell ref="J23:J24"/>
    <mergeCell ref="K23:K24"/>
    <mergeCell ref="H21:H22"/>
    <mergeCell ref="I21:I22"/>
    <mergeCell ref="J21:J22"/>
    <mergeCell ref="K21:K22"/>
    <mergeCell ref="H19:H20"/>
    <mergeCell ref="I19:I20"/>
    <mergeCell ref="J19:J20"/>
    <mergeCell ref="K19:K20"/>
    <mergeCell ref="H17:H18"/>
    <mergeCell ref="I17:I18"/>
    <mergeCell ref="J17:J18"/>
    <mergeCell ref="K17:K18"/>
    <mergeCell ref="H15:H16"/>
    <mergeCell ref="I15:I16"/>
    <mergeCell ref="J15:J16"/>
    <mergeCell ref="K15:K16"/>
    <mergeCell ref="H13:H14"/>
    <mergeCell ref="I13:I14"/>
    <mergeCell ref="J13:J14"/>
    <mergeCell ref="K13:K14"/>
    <mergeCell ref="H11:H12"/>
    <mergeCell ref="I11:I12"/>
    <mergeCell ref="J11:J12"/>
    <mergeCell ref="K11:K12"/>
    <mergeCell ref="H9:H10"/>
    <mergeCell ref="I9:I10"/>
    <mergeCell ref="J9:J10"/>
    <mergeCell ref="K9:K10"/>
  </mergeCells>
  <printOptions/>
  <pageMargins left="0.12" right="0.21" top="0.46" bottom="0.37" header="0" footer="0"/>
  <pageSetup orientation="portrait" paperSize="9" r:id="rId2"/>
  <rowBreaks count="2" manualBreakCount="2">
    <brk id="117" max="255" man="1"/>
    <brk id="1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9"/>
  <sheetViews>
    <sheetView tabSelected="1" workbookViewId="0" topLeftCell="A1">
      <selection activeCell="G95" sqref="G95"/>
    </sheetView>
  </sheetViews>
  <sheetFormatPr defaultColWidth="11.421875" defaultRowHeight="12.75"/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2" t="s">
        <v>0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12.75">
      <c r="A4" s="2" t="s">
        <v>23</v>
      </c>
      <c r="B4" s="2"/>
      <c r="C4" s="2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5.5">
      <c r="A6" s="7" t="s">
        <v>109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3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10" spans="1:5" ht="12.75">
      <c r="A10" s="2" t="s">
        <v>110</v>
      </c>
      <c r="C10" s="2" t="s">
        <v>111</v>
      </c>
      <c r="E10" s="2" t="s">
        <v>112</v>
      </c>
    </row>
    <row r="12" spans="1:5" ht="12.75">
      <c r="A12" s="9" t="s">
        <v>117</v>
      </c>
      <c r="B12" s="9"/>
      <c r="C12" s="9" t="s">
        <v>27</v>
      </c>
      <c r="D12" s="9"/>
      <c r="E12" s="10">
        <f>TABULACIÓ!K23</f>
        <v>4.2</v>
      </c>
    </row>
    <row r="13" spans="1:5" ht="12.75">
      <c r="A13" s="9" t="s">
        <v>118</v>
      </c>
      <c r="B13" s="9"/>
      <c r="C13" s="9" t="s">
        <v>26</v>
      </c>
      <c r="D13" s="9"/>
      <c r="E13" s="10">
        <f>TABULACIÓ!K13</f>
        <v>3.999999999999999</v>
      </c>
    </row>
    <row r="14" spans="1:5" ht="12.75">
      <c r="A14" s="9" t="s">
        <v>119</v>
      </c>
      <c r="B14" s="9"/>
      <c r="C14" s="9" t="s">
        <v>26</v>
      </c>
      <c r="D14" s="9"/>
      <c r="E14" s="10">
        <f>TABULACIÓ!K17</f>
        <v>3.7000000000000015</v>
      </c>
    </row>
    <row r="15" spans="1:5" ht="12.75">
      <c r="A15" t="s">
        <v>120</v>
      </c>
      <c r="C15" t="s">
        <v>27</v>
      </c>
      <c r="E15" s="8">
        <f>TABULACIÓ!K19</f>
        <v>3.1499999999999995</v>
      </c>
    </row>
    <row r="16" spans="1:5" ht="12.75">
      <c r="A16" t="s">
        <v>121</v>
      </c>
      <c r="C16" t="s">
        <v>27</v>
      </c>
      <c r="E16" s="8">
        <f>TABULACIÓ!K21</f>
        <v>2.9499999999999997</v>
      </c>
    </row>
    <row r="17" spans="1:5" ht="12.75">
      <c r="A17" t="s">
        <v>122</v>
      </c>
      <c r="C17" t="s">
        <v>18</v>
      </c>
      <c r="E17" s="8">
        <f>TABULACIÓ!K9</f>
        <v>2.6999999999999997</v>
      </c>
    </row>
    <row r="18" spans="1:5" ht="12.75">
      <c r="A18" t="s">
        <v>123</v>
      </c>
      <c r="C18" t="s">
        <v>27</v>
      </c>
      <c r="E18" s="8">
        <f>TABULACIÓ!K15</f>
        <v>2.1999999999999993</v>
      </c>
    </row>
    <row r="19" spans="1:5" ht="12.75">
      <c r="A19" t="s">
        <v>124</v>
      </c>
      <c r="C19" t="s">
        <v>24</v>
      </c>
      <c r="E19" s="8">
        <f>TABULACIÓ!K11</f>
        <v>1.85</v>
      </c>
    </row>
    <row r="21" spans="1:9" ht="12.75">
      <c r="A21" s="3" t="s">
        <v>28</v>
      </c>
      <c r="B21" s="4"/>
      <c r="C21" s="4"/>
      <c r="D21" s="4"/>
      <c r="E21" s="4"/>
      <c r="F21" s="4"/>
      <c r="G21" s="4"/>
      <c r="H21" s="4"/>
      <c r="I21" s="4"/>
    </row>
    <row r="23" spans="1:5" ht="12.75">
      <c r="A23" s="2" t="s">
        <v>110</v>
      </c>
      <c r="B23" s="2"/>
      <c r="C23" s="2" t="s">
        <v>111</v>
      </c>
      <c r="D23" s="2"/>
      <c r="E23" s="2" t="s">
        <v>112</v>
      </c>
    </row>
    <row r="25" spans="1:5" ht="12.75">
      <c r="A25" s="9" t="s">
        <v>140</v>
      </c>
      <c r="B25" s="9"/>
      <c r="C25" s="9" t="s">
        <v>32</v>
      </c>
      <c r="D25" s="9"/>
      <c r="E25" s="10">
        <f>TABULACIÓ!K34</f>
        <v>5.750000000000001</v>
      </c>
    </row>
    <row r="26" spans="1:5" ht="12.75">
      <c r="A26" s="9" t="s">
        <v>141</v>
      </c>
      <c r="B26" s="9"/>
      <c r="C26" s="9" t="s">
        <v>38</v>
      </c>
      <c r="D26" s="9"/>
      <c r="E26" s="10">
        <f>TABULACIÓ!K44</f>
        <v>5.349999999999998</v>
      </c>
    </row>
    <row r="27" spans="1:5" ht="12.75">
      <c r="A27" s="9" t="s">
        <v>142</v>
      </c>
      <c r="B27" s="9"/>
      <c r="C27" s="9" t="s">
        <v>26</v>
      </c>
      <c r="D27" s="9"/>
      <c r="E27" s="10">
        <f>TABULACIÓ!K42</f>
        <v>5.150000000000001</v>
      </c>
    </row>
    <row r="28" spans="1:5" ht="12.75">
      <c r="A28" s="9" t="s">
        <v>143</v>
      </c>
      <c r="B28" s="9"/>
      <c r="C28" s="9" t="s">
        <v>30</v>
      </c>
      <c r="D28" s="9"/>
      <c r="E28" s="10">
        <f>TABULACIÓ!K56</f>
        <v>5.15</v>
      </c>
    </row>
    <row r="29" spans="1:5" ht="12.75">
      <c r="A29" s="9" t="s">
        <v>144</v>
      </c>
      <c r="B29" s="9"/>
      <c r="C29" s="9" t="s">
        <v>38</v>
      </c>
      <c r="D29" s="9"/>
      <c r="E29" s="10">
        <f>TABULACIÓ!K48</f>
        <v>4.5</v>
      </c>
    </row>
    <row r="30" spans="1:5" ht="12.75">
      <c r="A30" s="9" t="s">
        <v>146</v>
      </c>
      <c r="B30" s="9"/>
      <c r="C30" s="9" t="s">
        <v>30</v>
      </c>
      <c r="D30" s="9"/>
      <c r="E30" s="10">
        <f>TABULACIÓ!K30</f>
        <v>4.449999999999999</v>
      </c>
    </row>
    <row r="31" spans="1:5" ht="12.75">
      <c r="A31" s="9" t="s">
        <v>147</v>
      </c>
      <c r="B31" s="9"/>
      <c r="C31" s="9" t="s">
        <v>38</v>
      </c>
      <c r="D31" s="9"/>
      <c r="E31" s="10">
        <f>TABULACIÓ!K40</f>
        <v>4.349999999999999</v>
      </c>
    </row>
    <row r="32" spans="1:5" ht="12.75">
      <c r="A32" s="9" t="s">
        <v>148</v>
      </c>
      <c r="B32" s="9"/>
      <c r="C32" s="9" t="s">
        <v>36</v>
      </c>
      <c r="D32" s="9"/>
      <c r="E32" s="10">
        <f>TABULACIÓ!K58</f>
        <v>3.8999999999999995</v>
      </c>
    </row>
    <row r="33" spans="1:5" ht="12.75">
      <c r="A33" s="9" t="s">
        <v>149</v>
      </c>
      <c r="B33" s="9"/>
      <c r="C33" s="9" t="s">
        <v>36</v>
      </c>
      <c r="D33" s="9"/>
      <c r="E33" s="10">
        <f>TABULACIÓ!K38</f>
        <v>3.8</v>
      </c>
    </row>
    <row r="34" spans="1:5" ht="12.75">
      <c r="A34" s="11" t="s">
        <v>150</v>
      </c>
      <c r="B34" s="11"/>
      <c r="C34" s="11" t="s">
        <v>24</v>
      </c>
      <c r="D34" s="11"/>
      <c r="E34" s="12">
        <f>TABULACIÓ!K46</f>
        <v>3.5</v>
      </c>
    </row>
    <row r="35" spans="1:5" ht="12.75">
      <c r="A35" s="11" t="s">
        <v>145</v>
      </c>
      <c r="B35" s="11"/>
      <c r="C35" s="11" t="s">
        <v>30</v>
      </c>
      <c r="D35" s="11"/>
      <c r="E35" s="12">
        <f>TABULACIÓ!K36</f>
        <v>3.4999999999999996</v>
      </c>
    </row>
    <row r="36" spans="1:5" ht="12.75">
      <c r="A36" s="11" t="s">
        <v>151</v>
      </c>
      <c r="B36" s="11"/>
      <c r="C36" s="11" t="s">
        <v>30</v>
      </c>
      <c r="D36" s="11"/>
      <c r="E36" s="12">
        <f>TABULACIÓ!K54</f>
        <v>2.8999999999999995</v>
      </c>
    </row>
    <row r="37" spans="1:5" ht="12.75">
      <c r="A37" s="11" t="s">
        <v>152</v>
      </c>
      <c r="B37" s="11"/>
      <c r="C37" s="11" t="s">
        <v>18</v>
      </c>
      <c r="D37" s="11"/>
      <c r="E37" s="12">
        <f>TABULACIÓ!K52</f>
        <v>2.6</v>
      </c>
    </row>
    <row r="38" spans="1:5" ht="12.75">
      <c r="A38" s="11" t="s">
        <v>153</v>
      </c>
      <c r="B38" s="11"/>
      <c r="C38" s="11" t="s">
        <v>36</v>
      </c>
      <c r="D38" s="11"/>
      <c r="E38" s="12">
        <f>TABULACIÓ!K60</f>
        <v>1.6</v>
      </c>
    </row>
    <row r="39" spans="1:5" ht="12.75">
      <c r="A39" s="11" t="s">
        <v>154</v>
      </c>
      <c r="B39" s="11"/>
      <c r="C39" s="11" t="s">
        <v>32</v>
      </c>
      <c r="D39" s="11"/>
      <c r="E39" s="12">
        <f>TABULACIÓ!K32</f>
        <v>1.550000000000001</v>
      </c>
    </row>
    <row r="40" spans="1:5" ht="12.75">
      <c r="A40" s="11"/>
      <c r="B40" s="11"/>
      <c r="C40" s="11"/>
      <c r="D40" s="11"/>
      <c r="E40" s="12"/>
    </row>
    <row r="42" spans="1:9" ht="12.75">
      <c r="A42" s="3" t="s">
        <v>113</v>
      </c>
      <c r="B42" s="4"/>
      <c r="C42" s="4"/>
      <c r="D42" s="4"/>
      <c r="E42" s="4"/>
      <c r="F42" s="4"/>
      <c r="G42" s="4"/>
      <c r="H42" s="4"/>
      <c r="I42" s="4"/>
    </row>
    <row r="44" spans="1:5" ht="12.75">
      <c r="A44" s="2" t="s">
        <v>110</v>
      </c>
      <c r="B44" s="2"/>
      <c r="C44" s="2" t="s">
        <v>111</v>
      </c>
      <c r="D44" s="2"/>
      <c r="E44" s="2" t="s">
        <v>112</v>
      </c>
    </row>
    <row r="46" spans="1:5" ht="12.75">
      <c r="A46" t="s">
        <v>49</v>
      </c>
      <c r="C46" t="s">
        <v>26</v>
      </c>
      <c r="E46" s="8">
        <f>TABULACIÓ!K71</f>
        <v>4.7</v>
      </c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2" t="s">
        <v>0</v>
      </c>
      <c r="B49" s="2"/>
      <c r="C49" s="2"/>
      <c r="D49" s="1"/>
      <c r="E49" s="1"/>
      <c r="F49" s="1"/>
      <c r="G49" s="1"/>
      <c r="H49" s="1"/>
      <c r="I49" s="1"/>
    </row>
    <row r="50" spans="1:9" ht="12.75">
      <c r="A50" s="2" t="s">
        <v>23</v>
      </c>
      <c r="B50" s="2"/>
      <c r="C50" s="2"/>
      <c r="D50" s="1"/>
      <c r="E50" s="1"/>
      <c r="F50" s="1"/>
      <c r="G50" s="1"/>
      <c r="H50" s="1"/>
      <c r="I50" s="1"/>
    </row>
    <row r="51" spans="1:9" ht="12.75">
      <c r="A51" s="2" t="s">
        <v>22</v>
      </c>
      <c r="B51" s="1"/>
      <c r="C51" s="1"/>
      <c r="D51" s="1"/>
      <c r="E51" s="1"/>
      <c r="F51" s="1"/>
      <c r="G51" s="1"/>
      <c r="H51" s="1"/>
      <c r="I51" s="1"/>
    </row>
    <row r="52" spans="1:9" ht="25.5">
      <c r="A52" s="7" t="s">
        <v>109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2"/>
      <c r="B53" s="1"/>
      <c r="C53" s="1"/>
      <c r="D53" s="1"/>
      <c r="E53" s="1"/>
      <c r="F53" s="1"/>
      <c r="G53" s="1"/>
      <c r="H53" s="1"/>
      <c r="I53" s="1"/>
    </row>
    <row r="54" spans="1:9" ht="12.75">
      <c r="A54" s="3" t="s">
        <v>50</v>
      </c>
      <c r="B54" s="4"/>
      <c r="C54" s="4"/>
      <c r="D54" s="4"/>
      <c r="E54" s="4"/>
      <c r="F54" s="4"/>
      <c r="G54" s="4"/>
      <c r="H54" s="4"/>
      <c r="I54" s="4"/>
    </row>
    <row r="56" spans="1:5" ht="12.75">
      <c r="A56" s="2" t="s">
        <v>110</v>
      </c>
      <c r="C56" s="2" t="s">
        <v>111</v>
      </c>
      <c r="E56" s="2" t="s">
        <v>112</v>
      </c>
    </row>
    <row r="58" spans="1:5" ht="12.75">
      <c r="A58" s="9" t="s">
        <v>125</v>
      </c>
      <c r="B58" s="9"/>
      <c r="C58" s="9" t="s">
        <v>26</v>
      </c>
      <c r="D58" s="9"/>
      <c r="E58" s="10">
        <f>TABULACIÓ!K84</f>
        <v>6.499999999999999</v>
      </c>
    </row>
    <row r="59" spans="1:5" ht="12.75">
      <c r="A59" s="9" t="s">
        <v>126</v>
      </c>
      <c r="B59" s="9"/>
      <c r="C59" s="9" t="s">
        <v>32</v>
      </c>
      <c r="D59" s="9"/>
      <c r="E59" s="10">
        <f>TABULACIÓ!K98</f>
        <v>5.800000000000001</v>
      </c>
    </row>
    <row r="60" spans="1:5" ht="12.75">
      <c r="A60" s="9" t="s">
        <v>127</v>
      </c>
      <c r="B60" s="9"/>
      <c r="C60" s="9" t="s">
        <v>26</v>
      </c>
      <c r="D60" s="9"/>
      <c r="E60" s="10">
        <f>TABULACIÓ!K80</f>
        <v>5.6</v>
      </c>
    </row>
    <row r="61" spans="1:5" ht="12.75">
      <c r="A61" s="9" t="s">
        <v>128</v>
      </c>
      <c r="B61" s="9"/>
      <c r="C61" s="9" t="s">
        <v>27</v>
      </c>
      <c r="D61" s="9"/>
      <c r="E61" s="10">
        <f>TABULACIÓ!K96</f>
        <v>4.950000000000001</v>
      </c>
    </row>
    <row r="62" spans="1:5" ht="12.75">
      <c r="A62" s="9" t="s">
        <v>129</v>
      </c>
      <c r="B62" s="9"/>
      <c r="C62" s="9" t="s">
        <v>26</v>
      </c>
      <c r="D62" s="9"/>
      <c r="E62" s="10">
        <f>TABULACIÓ!K78</f>
        <v>4.900000000000001</v>
      </c>
    </row>
    <row r="63" spans="1:5" ht="12.75">
      <c r="A63" s="9" t="s">
        <v>130</v>
      </c>
      <c r="B63" s="9"/>
      <c r="C63" s="9" t="s">
        <v>24</v>
      </c>
      <c r="D63" s="9"/>
      <c r="E63" s="10">
        <f>TABULACIÓ!K102</f>
        <v>4.749999999999999</v>
      </c>
    </row>
    <row r="64" spans="1:5" ht="12.75">
      <c r="A64" s="9" t="s">
        <v>131</v>
      </c>
      <c r="B64" s="9"/>
      <c r="C64" s="9" t="s">
        <v>32</v>
      </c>
      <c r="D64" s="9"/>
      <c r="E64" s="10">
        <f>TABULACIÓ!K88</f>
        <v>4.65</v>
      </c>
    </row>
    <row r="65" spans="1:5" ht="12.75">
      <c r="A65" s="9" t="s">
        <v>132</v>
      </c>
      <c r="B65" s="9"/>
      <c r="C65" s="9" t="s">
        <v>32</v>
      </c>
      <c r="D65" s="9"/>
      <c r="E65" s="10">
        <f>TABULACIÓ!K90</f>
        <v>4.2</v>
      </c>
    </row>
    <row r="66" spans="1:5" ht="12.75">
      <c r="A66" s="9" t="s">
        <v>133</v>
      </c>
      <c r="B66" s="9"/>
      <c r="C66" s="9" t="s">
        <v>24</v>
      </c>
      <c r="D66" s="9"/>
      <c r="E66" s="10">
        <f>TABULACIÓ!K106</f>
        <v>4.1000000000000005</v>
      </c>
    </row>
    <row r="67" spans="1:5" ht="12.75">
      <c r="A67" s="9" t="s">
        <v>59</v>
      </c>
      <c r="B67" s="9"/>
      <c r="C67" s="9" t="s">
        <v>27</v>
      </c>
      <c r="D67" s="9"/>
      <c r="E67" s="10">
        <f>TABULACIÓ!K94</f>
        <v>4.1</v>
      </c>
    </row>
    <row r="68" spans="1:5" ht="12.75">
      <c r="A68" s="11" t="s">
        <v>134</v>
      </c>
      <c r="B68" s="11"/>
      <c r="C68" s="11" t="s">
        <v>30</v>
      </c>
      <c r="D68" s="11"/>
      <c r="E68" s="12">
        <f>TABULACIÓ!K104</f>
        <v>3.899999999999999</v>
      </c>
    </row>
    <row r="69" spans="1:5" ht="12.75">
      <c r="A69" s="11" t="s">
        <v>135</v>
      </c>
      <c r="B69" s="11"/>
      <c r="C69" s="11" t="s">
        <v>26</v>
      </c>
      <c r="D69" s="11"/>
      <c r="E69" s="12">
        <f>TABULACIÓ!K82</f>
        <v>3.0999999999999996</v>
      </c>
    </row>
    <row r="70" spans="1:5" ht="12.75">
      <c r="A70" s="11" t="s">
        <v>136</v>
      </c>
      <c r="B70" s="11"/>
      <c r="C70" s="11" t="s">
        <v>38</v>
      </c>
      <c r="D70" s="11"/>
      <c r="E70" s="12">
        <f>TABULACIÓ!K92</f>
        <v>2.5999999999999988</v>
      </c>
    </row>
    <row r="71" spans="1:5" ht="12.75">
      <c r="A71" s="11" t="s">
        <v>137</v>
      </c>
      <c r="B71" s="11"/>
      <c r="C71" s="11" t="s">
        <v>30</v>
      </c>
      <c r="D71" s="11"/>
      <c r="E71" s="12">
        <f>TABULACIÓ!K86</f>
        <v>2.5</v>
      </c>
    </row>
    <row r="72" spans="1:5" ht="12.75">
      <c r="A72" s="11" t="s">
        <v>138</v>
      </c>
      <c r="B72" s="11"/>
      <c r="C72" s="11" t="s">
        <v>18</v>
      </c>
      <c r="D72" s="11"/>
      <c r="E72" s="12">
        <f>TABULACIÓ!K108</f>
        <v>2.1</v>
      </c>
    </row>
    <row r="73" spans="1:5" ht="12.75">
      <c r="A73" s="11" t="s">
        <v>139</v>
      </c>
      <c r="B73" s="11"/>
      <c r="C73" s="11" t="s">
        <v>24</v>
      </c>
      <c r="D73" s="11"/>
      <c r="E73" s="12">
        <f>TABULACIÓ!K100</f>
        <v>0.5</v>
      </c>
    </row>
    <row r="75" spans="1:9" ht="12.75">
      <c r="A75" s="3" t="s">
        <v>114</v>
      </c>
      <c r="B75" s="4"/>
      <c r="C75" s="4"/>
      <c r="D75" s="4"/>
      <c r="E75" s="4"/>
      <c r="F75" s="4"/>
      <c r="G75" s="4"/>
      <c r="H75" s="4"/>
      <c r="I75" s="4"/>
    </row>
    <row r="77" spans="1:5" ht="12.75">
      <c r="A77" s="2" t="s">
        <v>110</v>
      </c>
      <c r="C77" s="2" t="s">
        <v>111</v>
      </c>
      <c r="E77" s="2" t="s">
        <v>112</v>
      </c>
    </row>
    <row r="79" spans="1:5" ht="12.75">
      <c r="A79" t="s">
        <v>68</v>
      </c>
      <c r="C79" t="s">
        <v>30</v>
      </c>
      <c r="E79" s="8">
        <f>TABULACIÓ!K115</f>
        <v>2.3</v>
      </c>
    </row>
    <row r="81" spans="1:9" ht="12.75">
      <c r="A81" s="3" t="s">
        <v>70</v>
      </c>
      <c r="B81" s="4"/>
      <c r="C81" s="4"/>
      <c r="D81" s="4"/>
      <c r="E81" s="4"/>
      <c r="F81" s="4"/>
      <c r="G81" s="4"/>
      <c r="H81" s="4"/>
      <c r="I81" s="4"/>
    </row>
    <row r="83" spans="1:5" ht="12.75">
      <c r="A83" s="2" t="s">
        <v>110</v>
      </c>
      <c r="C83" s="2" t="s">
        <v>111</v>
      </c>
      <c r="E83" s="2" t="s">
        <v>112</v>
      </c>
    </row>
    <row r="85" spans="1:5" ht="12.75">
      <c r="A85" s="9" t="s">
        <v>168</v>
      </c>
      <c r="B85" s="9"/>
      <c r="C85" s="9" t="s">
        <v>27</v>
      </c>
      <c r="D85" s="9"/>
      <c r="E85" s="10">
        <f>TABULACIÓ!K133</f>
        <v>7.8500000000000005</v>
      </c>
    </row>
    <row r="86" spans="1:5" ht="12.75">
      <c r="A86" s="9" t="s">
        <v>169</v>
      </c>
      <c r="B86" s="9"/>
      <c r="C86" s="9" t="s">
        <v>30</v>
      </c>
      <c r="D86" s="9"/>
      <c r="E86" s="10">
        <f>TABULACIÓ!K127</f>
        <v>7.75</v>
      </c>
    </row>
    <row r="87" spans="1:5" ht="12.75">
      <c r="A87" s="9" t="s">
        <v>170</v>
      </c>
      <c r="B87" s="9"/>
      <c r="C87" s="9" t="s">
        <v>27</v>
      </c>
      <c r="D87" s="9"/>
      <c r="E87" s="10">
        <f>TABULACIÓ!K151</f>
        <v>7.6</v>
      </c>
    </row>
    <row r="88" spans="1:5" ht="12.75">
      <c r="A88" s="9" t="s">
        <v>163</v>
      </c>
      <c r="B88" s="9"/>
      <c r="C88" s="9" t="s">
        <v>32</v>
      </c>
      <c r="D88" s="9"/>
      <c r="E88" s="10">
        <f>TABULACIÓ!K147</f>
        <v>6.749999999999999</v>
      </c>
    </row>
    <row r="89" spans="1:5" ht="12.75">
      <c r="A89" s="9" t="s">
        <v>164</v>
      </c>
      <c r="B89" s="9"/>
      <c r="C89" s="9" t="s">
        <v>32</v>
      </c>
      <c r="D89" s="9"/>
      <c r="E89" s="10">
        <f>TABULACIÓ!K139</f>
        <v>6.6</v>
      </c>
    </row>
    <row r="90" spans="1:5" ht="12.75">
      <c r="A90" s="9" t="s">
        <v>165</v>
      </c>
      <c r="B90" s="9"/>
      <c r="C90" s="9" t="s">
        <v>32</v>
      </c>
      <c r="D90" s="9"/>
      <c r="E90" s="10">
        <f>TABULACIÓ!K129</f>
        <v>5.999999999999998</v>
      </c>
    </row>
    <row r="91" spans="1:5" ht="12.75">
      <c r="A91" s="9" t="s">
        <v>171</v>
      </c>
      <c r="B91" s="9"/>
      <c r="C91" s="9" t="s">
        <v>24</v>
      </c>
      <c r="D91" s="9"/>
      <c r="E91" s="10">
        <f>TABULACIÓ!K135</f>
        <v>5.6</v>
      </c>
    </row>
    <row r="92" spans="1:5" ht="12.75">
      <c r="A92" s="9" t="s">
        <v>172</v>
      </c>
      <c r="B92" s="9"/>
      <c r="C92" s="9" t="s">
        <v>26</v>
      </c>
      <c r="D92" s="9"/>
      <c r="E92" s="10">
        <f>TABULACIÓ!K145</f>
        <v>5.050000000000001</v>
      </c>
    </row>
    <row r="93" spans="1:5" ht="12.75">
      <c r="A93" s="11" t="s">
        <v>173</v>
      </c>
      <c r="B93" s="11"/>
      <c r="C93" s="11" t="s">
        <v>36</v>
      </c>
      <c r="D93" s="11"/>
      <c r="E93" s="12">
        <f>TABULACIÓ!K153</f>
        <v>4.449999999999999</v>
      </c>
    </row>
    <row r="94" spans="1:5" ht="12.75">
      <c r="A94" s="11" t="s">
        <v>174</v>
      </c>
      <c r="B94" s="11"/>
      <c r="C94" s="11" t="s">
        <v>30</v>
      </c>
      <c r="D94" s="11"/>
      <c r="E94" s="12">
        <f>TABULACIÓ!K143</f>
        <v>4.300000000000001</v>
      </c>
    </row>
    <row r="95" spans="1:5" ht="12.75">
      <c r="A95" s="11" t="s">
        <v>175</v>
      </c>
      <c r="B95" s="11"/>
      <c r="C95" s="11" t="s">
        <v>24</v>
      </c>
      <c r="D95" s="11"/>
      <c r="E95" s="12">
        <f>TABULACIÓ!K137</f>
        <v>3.9999999999999987</v>
      </c>
    </row>
    <row r="96" spans="1:5" ht="12.75">
      <c r="A96" s="11" t="s">
        <v>166</v>
      </c>
      <c r="B96" s="11"/>
      <c r="C96" s="11" t="s">
        <v>36</v>
      </c>
      <c r="D96" s="11"/>
      <c r="E96" s="12">
        <f>TABULACIÓ!K141</f>
        <v>3.499999999999999</v>
      </c>
    </row>
    <row r="97" spans="1:5" ht="12.75">
      <c r="A97" s="11" t="s">
        <v>176</v>
      </c>
      <c r="B97" s="11"/>
      <c r="C97" s="11" t="s">
        <v>36</v>
      </c>
      <c r="D97" s="11"/>
      <c r="E97" s="12">
        <f>TABULACIÓ!K149</f>
        <v>3.2499999999999996</v>
      </c>
    </row>
    <row r="98" spans="1:5" ht="12.75">
      <c r="A98" s="9"/>
      <c r="B98" s="9"/>
      <c r="C98" s="9"/>
      <c r="D98" s="9"/>
      <c r="E98" s="10"/>
    </row>
    <row r="100" spans="1:9" ht="12.75">
      <c r="A100" s="2" t="s">
        <v>0</v>
      </c>
      <c r="B100" s="2"/>
      <c r="C100" s="2"/>
      <c r="D100" s="1"/>
      <c r="E100" s="1"/>
      <c r="F100" s="1"/>
      <c r="G100" s="1"/>
      <c r="H100" s="1"/>
      <c r="I100" s="1"/>
    </row>
    <row r="101" spans="1:9" ht="12.75">
      <c r="A101" s="2" t="s">
        <v>23</v>
      </c>
      <c r="B101" s="2"/>
      <c r="C101" s="2"/>
      <c r="D101" s="1"/>
      <c r="E101" s="1"/>
      <c r="F101" s="1"/>
      <c r="G101" s="1"/>
      <c r="H101" s="1"/>
      <c r="I101" s="1"/>
    </row>
    <row r="102" spans="1:9" ht="12.75">
      <c r="A102" s="2" t="s">
        <v>22</v>
      </c>
      <c r="B102" s="1"/>
      <c r="C102" s="1"/>
      <c r="D102" s="1"/>
      <c r="E102" s="1"/>
      <c r="F102" s="1"/>
      <c r="G102" s="1"/>
      <c r="H102" s="1"/>
      <c r="I102" s="1"/>
    </row>
    <row r="103" spans="1:9" ht="25.5">
      <c r="A103" s="7" t="s">
        <v>109</v>
      </c>
      <c r="B103" s="1"/>
      <c r="C103" s="1"/>
      <c r="D103" s="1"/>
      <c r="E103" s="1"/>
      <c r="F103" s="1"/>
      <c r="G103" s="1"/>
      <c r="H103" s="1"/>
      <c r="I103" s="1"/>
    </row>
    <row r="104" spans="1:9" ht="25.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3" t="s">
        <v>69</v>
      </c>
      <c r="B105" s="4"/>
      <c r="C105" s="4"/>
      <c r="D105" s="4"/>
      <c r="E105" s="4"/>
      <c r="F105" s="4"/>
      <c r="G105" s="4"/>
      <c r="H105" s="4"/>
      <c r="I105" s="4"/>
    </row>
    <row r="107" spans="1:5" ht="12.75">
      <c r="A107" s="2" t="s">
        <v>110</v>
      </c>
      <c r="C107" s="2" t="s">
        <v>111</v>
      </c>
      <c r="E107" s="2" t="s">
        <v>112</v>
      </c>
    </row>
    <row r="109" spans="1:5" ht="12.75">
      <c r="A109" t="s">
        <v>115</v>
      </c>
      <c r="C109" t="s">
        <v>36</v>
      </c>
      <c r="E109" s="8">
        <f>TABULACIÓ!K160</f>
        <v>9.399999999999999</v>
      </c>
    </row>
    <row r="110" spans="1:5" ht="12.75">
      <c r="A110" t="s">
        <v>87</v>
      </c>
      <c r="C110" t="s">
        <v>167</v>
      </c>
      <c r="E110" s="8">
        <f>TABULACIÓ!K162</f>
        <v>2.0500000000000007</v>
      </c>
    </row>
    <row r="112" spans="1:9" ht="12.75">
      <c r="A112" s="3" t="s">
        <v>88</v>
      </c>
      <c r="B112" s="4"/>
      <c r="C112" s="4"/>
      <c r="D112" s="4"/>
      <c r="E112" s="4"/>
      <c r="F112" s="4"/>
      <c r="G112" s="4"/>
      <c r="H112" s="4"/>
      <c r="I112" s="4"/>
    </row>
    <row r="114" spans="1:5" ht="12.75">
      <c r="A114" s="2" t="s">
        <v>110</v>
      </c>
      <c r="C114" s="2" t="s">
        <v>111</v>
      </c>
      <c r="E114" s="2" t="s">
        <v>112</v>
      </c>
    </row>
    <row r="116" spans="1:5" ht="12.75">
      <c r="A116" s="9" t="s">
        <v>155</v>
      </c>
      <c r="B116" s="9"/>
      <c r="C116" s="9" t="s">
        <v>30</v>
      </c>
      <c r="D116" s="9"/>
      <c r="E116" s="10">
        <f>TABULACIÓ!K176</f>
        <v>6.300000000000001</v>
      </c>
    </row>
    <row r="117" spans="1:5" ht="12.75">
      <c r="A117" s="9" t="s">
        <v>156</v>
      </c>
      <c r="B117" s="9"/>
      <c r="C117" s="9" t="s">
        <v>32</v>
      </c>
      <c r="D117" s="9"/>
      <c r="E117" s="10">
        <f>TABULACIÓ!K188</f>
        <v>4.8500000000000005</v>
      </c>
    </row>
    <row r="118" spans="1:5" ht="12.75">
      <c r="A118" s="9" t="s">
        <v>157</v>
      </c>
      <c r="B118" s="9"/>
      <c r="C118" s="9" t="s">
        <v>32</v>
      </c>
      <c r="D118" s="9"/>
      <c r="E118" s="10">
        <f>TABULACIÓ!K180</f>
        <v>4.75</v>
      </c>
    </row>
    <row r="119" spans="1:5" ht="12.75">
      <c r="A119" s="9" t="s">
        <v>158</v>
      </c>
      <c r="B119" s="9"/>
      <c r="C119" s="9" t="s">
        <v>30</v>
      </c>
      <c r="D119" s="9"/>
      <c r="E119" s="10">
        <f>TABULACIÓ!K186</f>
        <v>4.749999999999999</v>
      </c>
    </row>
    <row r="120" spans="1:5" ht="12.75">
      <c r="A120" t="s">
        <v>159</v>
      </c>
      <c r="C120" t="s">
        <v>30</v>
      </c>
      <c r="E120" s="8">
        <f>TABULACIÓ!K174</f>
        <v>4.700000000000001</v>
      </c>
    </row>
    <row r="121" spans="1:5" ht="12.75">
      <c r="A121" t="s">
        <v>94</v>
      </c>
      <c r="C121" t="s">
        <v>30</v>
      </c>
      <c r="E121" s="8">
        <f>TABULACIÓ!K184</f>
        <v>4.000000000000001</v>
      </c>
    </row>
    <row r="122" spans="1:5" ht="12.75">
      <c r="A122" t="s">
        <v>160</v>
      </c>
      <c r="C122" t="s">
        <v>36</v>
      </c>
      <c r="E122" s="8">
        <f>TABULACIÓ!K178</f>
        <v>2.8000000000000003</v>
      </c>
    </row>
    <row r="123" spans="1:5" ht="12.75">
      <c r="A123" t="s">
        <v>161</v>
      </c>
      <c r="C123" t="s">
        <v>30</v>
      </c>
      <c r="E123" s="8">
        <f>TABULACIÓ!K190</f>
        <v>-0.2999999999999998</v>
      </c>
    </row>
    <row r="124" spans="1:5" ht="12.75">
      <c r="A124" t="s">
        <v>162</v>
      </c>
      <c r="C124" t="s">
        <v>36</v>
      </c>
      <c r="E124" s="8">
        <f>TABULACIÓ!K182</f>
        <v>-0.7999999999999996</v>
      </c>
    </row>
    <row r="126" spans="1:9" ht="12.75">
      <c r="A126" s="3" t="s">
        <v>98</v>
      </c>
      <c r="B126" s="4"/>
      <c r="C126" s="4"/>
      <c r="D126" s="4"/>
      <c r="E126" s="4"/>
      <c r="F126" s="4"/>
      <c r="G126" s="4"/>
      <c r="H126" s="4"/>
      <c r="I126" s="4"/>
    </row>
    <row r="128" spans="1:5" ht="12.75">
      <c r="A128" s="2" t="s">
        <v>110</v>
      </c>
      <c r="C128" s="2" t="s">
        <v>111</v>
      </c>
      <c r="E128" s="2" t="s">
        <v>112</v>
      </c>
    </row>
    <row r="130" spans="1:5" ht="12.75">
      <c r="A130" s="9" t="s">
        <v>177</v>
      </c>
      <c r="B130" s="9"/>
      <c r="C130" s="9" t="s">
        <v>38</v>
      </c>
      <c r="D130" s="9"/>
      <c r="E130" s="10">
        <f>TABULACIÓ!K203</f>
        <v>6.699999999999999</v>
      </c>
    </row>
    <row r="131" spans="1:5" ht="12.75">
      <c r="A131" s="9" t="s">
        <v>178</v>
      </c>
      <c r="B131" s="9"/>
      <c r="C131" s="9" t="s">
        <v>24</v>
      </c>
      <c r="D131" s="9"/>
      <c r="E131" s="10">
        <f>TABULACIÓ!K211</f>
        <v>5.55</v>
      </c>
    </row>
    <row r="132" spans="1:5" ht="12.75">
      <c r="A132" s="9" t="s">
        <v>179</v>
      </c>
      <c r="B132" s="9"/>
      <c r="C132" s="9" t="s">
        <v>27</v>
      </c>
      <c r="D132" s="9"/>
      <c r="E132" s="10">
        <f>TABULACIÓ!K197</f>
        <v>5.1000000000000005</v>
      </c>
    </row>
    <row r="133" spans="1:5" ht="12.75">
      <c r="A133" s="9" t="s">
        <v>180</v>
      </c>
      <c r="B133" s="9"/>
      <c r="C133" s="9" t="s">
        <v>26</v>
      </c>
      <c r="D133" s="9"/>
      <c r="E133" s="10">
        <f>TABULACIÓ!K199</f>
        <v>4.500000000000002</v>
      </c>
    </row>
    <row r="134" spans="1:5" ht="12.75">
      <c r="A134" s="9" t="s">
        <v>181</v>
      </c>
      <c r="B134" s="9"/>
      <c r="C134" s="9" t="s">
        <v>30</v>
      </c>
      <c r="D134" s="9"/>
      <c r="E134" s="10">
        <f>TABULACIÓ!K213</f>
        <v>3.5</v>
      </c>
    </row>
    <row r="135" spans="1:5" ht="12.75">
      <c r="A135" s="9" t="s">
        <v>182</v>
      </c>
      <c r="B135" s="9"/>
      <c r="C135" s="9" t="s">
        <v>18</v>
      </c>
      <c r="D135" s="9"/>
      <c r="E135" s="10">
        <f>TABULACIÓ!K209</f>
        <v>3.2499999999999996</v>
      </c>
    </row>
    <row r="136" spans="1:5" ht="12.75">
      <c r="A136" s="9" t="s">
        <v>183</v>
      </c>
      <c r="B136" s="9"/>
      <c r="C136" s="9" t="s">
        <v>30</v>
      </c>
      <c r="D136" s="9"/>
      <c r="E136" s="10">
        <f>TABULACIÓ!K207</f>
        <v>2.1499999999999995</v>
      </c>
    </row>
    <row r="137" spans="1:5" ht="12.75">
      <c r="A137" s="9" t="s">
        <v>184</v>
      </c>
      <c r="B137" s="9"/>
      <c r="C137" s="9" t="s">
        <v>24</v>
      </c>
      <c r="D137" s="9"/>
      <c r="E137" s="10">
        <f>TABULACIÓ!K215</f>
        <v>2.05</v>
      </c>
    </row>
    <row r="138" spans="1:5" ht="12.75">
      <c r="A138" t="s">
        <v>185</v>
      </c>
      <c r="C138" t="s">
        <v>24</v>
      </c>
      <c r="E138" s="8">
        <f>TABULACIÓ!K205</f>
        <v>0.1499999999999999</v>
      </c>
    </row>
    <row r="139" spans="1:5" ht="12.75">
      <c r="A139" t="s">
        <v>186</v>
      </c>
      <c r="C139" t="s">
        <v>30</v>
      </c>
      <c r="E139" s="8">
        <f>TABULACIÓ!K201</f>
        <v>0</v>
      </c>
    </row>
  </sheetData>
  <printOptions/>
  <pageMargins left="0.13" right="0.12" top="1" bottom="1" header="0" footer="0"/>
  <pageSetup orientation="portrait" paperSize="9" r:id="rId2"/>
  <rowBreaks count="1" manualBreakCount="1"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alex</cp:lastModifiedBy>
  <cp:lastPrinted>2006-02-12T16:42:11Z</cp:lastPrinted>
  <dcterms:created xsi:type="dcterms:W3CDTF">2006-02-08T15:19:17Z</dcterms:created>
  <dcterms:modified xsi:type="dcterms:W3CDTF">2006-02-14T15:45:42Z</dcterms:modified>
  <cp:category/>
  <cp:version/>
  <cp:contentType/>
  <cp:contentStatus/>
</cp:coreProperties>
</file>