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0"/>
  </bookViews>
  <sheets>
    <sheet name="CLASSIFICACIO" sheetId="1" r:id="rId1"/>
    <sheet name="TABULACIO" sheetId="2" r:id="rId2"/>
  </sheets>
  <definedNames>
    <definedName name="_xlnm.Print_Area" localSheetId="1">'TABULACIO'!$A$1:$J$154</definedName>
  </definedNames>
  <calcPr fullCalcOnLoad="1"/>
</workbook>
</file>

<file path=xl/sharedStrings.xml><?xml version="1.0" encoding="utf-8"?>
<sst xmlns="http://schemas.openxmlformats.org/spreadsheetml/2006/main" count="466" uniqueCount="139">
  <si>
    <t>CATEGORIA BENJAMÍ FEMENÍ</t>
  </si>
  <si>
    <t>Nº</t>
  </si>
  <si>
    <t>COGNOMS I NOM</t>
  </si>
  <si>
    <t>CLUB</t>
  </si>
  <si>
    <t>CATEGORIA INFANTIL FEMENÍ</t>
  </si>
  <si>
    <t>CATEGORIA CADET FEMENÍ</t>
  </si>
  <si>
    <t>CATEGORIA JUNIOR FEMENÍ</t>
  </si>
  <si>
    <t>CATEGORIA JUVENIL FEMENÍ</t>
  </si>
  <si>
    <t>CATEGORIA SENIOR FEMENÍ</t>
  </si>
  <si>
    <t>FINAL CATALANA 2ª DIVISIÓ -  2009</t>
  </si>
  <si>
    <t>AMPOSTA, 31 DE MAIG DE 2009</t>
  </si>
  <si>
    <t>JOANA PEREZ ROIG</t>
  </si>
  <si>
    <t>TORTOSA</t>
  </si>
  <si>
    <t>PAULA MEJIA FERNANDEZ</t>
  </si>
  <si>
    <t>COSTA BRAVA BLANES</t>
  </si>
  <si>
    <t>PATRICIA MORAS LOPEZ</t>
  </si>
  <si>
    <t>ELS ALFACS</t>
  </si>
  <si>
    <t>ARIADNA CALLAU TELLEZ</t>
  </si>
  <si>
    <t>VILOBI DEL PENEDES</t>
  </si>
  <si>
    <t>ELENA POPA</t>
  </si>
  <si>
    <t>ULLDECONA</t>
  </si>
  <si>
    <t>KENIA RANGEL</t>
  </si>
  <si>
    <t>L'HOSPITALET</t>
  </si>
  <si>
    <t>AINHOA CASANOVA JUANÍ</t>
  </si>
  <si>
    <t>PAULA LOPEZ FERNANDEZ</t>
  </si>
  <si>
    <t>NURIA TIBARI</t>
  </si>
  <si>
    <t>L'AMETLLA</t>
  </si>
  <si>
    <t>LARA ESCOSURA FLORES</t>
  </si>
  <si>
    <t>BLANES</t>
  </si>
  <si>
    <t>CINTA ESCODA VICENTE</t>
  </si>
  <si>
    <t>NURIA GUERRA RIOJA</t>
  </si>
  <si>
    <t>ANNA ZAFRA FONT</t>
  </si>
  <si>
    <t>ROMINA MEDINA FLORES</t>
  </si>
  <si>
    <t>ANDREA NAVARRO JUANÍ</t>
  </si>
  <si>
    <t>LAURA MOLINA</t>
  </si>
  <si>
    <t>NATALIA FERRE ALEIXANDRI</t>
  </si>
  <si>
    <t>MAÇANET DE LA SELVA</t>
  </si>
  <si>
    <t>AROA PERALES MARTINEZ</t>
  </si>
  <si>
    <t>BADALONA</t>
  </si>
  <si>
    <t>MERITXELL RODRIGUEZ NAVARRO</t>
  </si>
  <si>
    <t>MARINA MARTINEZ</t>
  </si>
  <si>
    <t>NATALIA ROPERO</t>
  </si>
  <si>
    <t>CERVERA</t>
  </si>
  <si>
    <t>CAROLINA BLANCO ABAD</t>
  </si>
  <si>
    <t>GORNAL</t>
  </si>
  <si>
    <t>Mª INES FERRE ALEIXANDRI</t>
  </si>
  <si>
    <t>MARIA RIDORSA CACERES</t>
  </si>
  <si>
    <t>DIANA POPA</t>
  </si>
  <si>
    <t>NEREA SANCHEZ NAVARRO</t>
  </si>
  <si>
    <t>CRISTINA MARTINEZ</t>
  </si>
  <si>
    <t>ANNA COLOMER LARA</t>
  </si>
  <si>
    <t>KAREN GUERRI</t>
  </si>
  <si>
    <t>ANNA COBOS MARTINEZ</t>
  </si>
  <si>
    <t>LAIA SALVAT</t>
  </si>
  <si>
    <t>CAN BARO</t>
  </si>
  <si>
    <t>AINHOA NOGUERO</t>
  </si>
  <si>
    <t>ELS MAGRANERS</t>
  </si>
  <si>
    <t>MARTA LOPEZ</t>
  </si>
  <si>
    <t>ERIKA MAYOR</t>
  </si>
  <si>
    <t>CAROLINA SEMANANTE</t>
  </si>
  <si>
    <t xml:space="preserve">ARIDANA GASPARIN </t>
  </si>
  <si>
    <t>ELIA DELGADO</t>
  </si>
  <si>
    <t>ARANTXA FORNOS</t>
  </si>
  <si>
    <t>JUDIT VILLAESCUSA</t>
  </si>
  <si>
    <t>GEMMA RODRIGUEZ</t>
  </si>
  <si>
    <t>PATRICIA JURADO</t>
  </si>
  <si>
    <t>ALBA MORENO</t>
  </si>
  <si>
    <t>MARILYN BONOZO</t>
  </si>
  <si>
    <t>MARTA CEBOLLA</t>
  </si>
  <si>
    <t>DELTEBRE</t>
  </si>
  <si>
    <t>EVA MORATO</t>
  </si>
  <si>
    <t>ANDREA ANGUERA</t>
  </si>
  <si>
    <t>DARJA CABRERA</t>
  </si>
  <si>
    <t>ARIADNA GONZALEZ</t>
  </si>
  <si>
    <t>PAOLA BARQUILLA</t>
  </si>
  <si>
    <t>MARIA DE CASTRO</t>
  </si>
  <si>
    <t>BENILDE DOMINGO</t>
  </si>
  <si>
    <t>SANTA BARBARA</t>
  </si>
  <si>
    <t>NEREA CHACON</t>
  </si>
  <si>
    <t>KEYNA LOPEZ</t>
  </si>
  <si>
    <t>AMPOSTA</t>
  </si>
  <si>
    <t>RUTH VERNET</t>
  </si>
  <si>
    <t>CAN PARELLADA</t>
  </si>
  <si>
    <t>MARIA MARTIN</t>
  </si>
  <si>
    <t>ELISBETH CODINA</t>
  </si>
  <si>
    <t>MIRIAM PASTOR</t>
  </si>
  <si>
    <t xml:space="preserve">ELENA ISABEL GARCIA </t>
  </si>
  <si>
    <t>MARIA VELASCO</t>
  </si>
  <si>
    <t>AURA GÜETO</t>
  </si>
  <si>
    <t>ALBA DIAZ</t>
  </si>
  <si>
    <t>INDIVIDUALS BENJAMI FEMENI</t>
  </si>
  <si>
    <t>NOM I CLUB</t>
  </si>
  <si>
    <t>JUTGE 1</t>
  </si>
  <si>
    <t>JUTGE 2</t>
  </si>
  <si>
    <t>JUTGE 3</t>
  </si>
  <si>
    <t>SUMA</t>
  </si>
  <si>
    <t>TOTAL</t>
  </si>
  <si>
    <t>MEDIA</t>
  </si>
  <si>
    <t>PENAL</t>
  </si>
  <si>
    <t>M.T.</t>
  </si>
  <si>
    <t>E.A.</t>
  </si>
  <si>
    <t>LARA ESCOSURA</t>
  </si>
  <si>
    <t>ANNA ZAFRA</t>
  </si>
  <si>
    <t>CINTA ESCODA</t>
  </si>
  <si>
    <t>ARIADNA CALLAU</t>
  </si>
  <si>
    <t>ANDREA NAVARRO</t>
  </si>
  <si>
    <t>INDIVIDUALS INFANTIL FEMENI</t>
  </si>
  <si>
    <t>CAROLINA BLANCO</t>
  </si>
  <si>
    <t>ANNA COBOS</t>
  </si>
  <si>
    <t>Mª INES FERRE</t>
  </si>
  <si>
    <t>INDIVIDUALS CADET FEMENI</t>
  </si>
  <si>
    <t>NEREA SANCHEZ</t>
  </si>
  <si>
    <t>INDIVIDUALS JUNIOR FEMENI</t>
  </si>
  <si>
    <t>INDIVIDUALS JUVENIL FEMENI</t>
  </si>
  <si>
    <t>INDIVIDUALS SENIOR FEMENI</t>
  </si>
  <si>
    <t>ELISABETH CODINA</t>
  </si>
  <si>
    <t>MARIA VELSACO</t>
  </si>
  <si>
    <t>PUNTUACIÓ</t>
  </si>
  <si>
    <t>TABULACIÓ  - FINAL CATALANA INDIVIDUALS 2ª DIVISIÓ 2009</t>
  </si>
  <si>
    <t>JOANA PEREZ</t>
  </si>
  <si>
    <t>PAULA MEJIA</t>
  </si>
  <si>
    <t>COSTA BRAVA</t>
  </si>
  <si>
    <t>PATRICIA MORAS</t>
  </si>
  <si>
    <t>AINHOA CASANOVAS</t>
  </si>
  <si>
    <t>PAULA LOPEZ</t>
  </si>
  <si>
    <t>NURIA GUERRA</t>
  </si>
  <si>
    <t>ROMINA MEDINA</t>
  </si>
  <si>
    <t>NATALIA FERRE</t>
  </si>
  <si>
    <t>AROA PERALES</t>
  </si>
  <si>
    <t>MERITXELL RODRIGUEZ</t>
  </si>
  <si>
    <t>ALBA SANCHEZ</t>
  </si>
  <si>
    <t>MARIA RIDORSA</t>
  </si>
  <si>
    <t>ANNA COLOMER</t>
  </si>
  <si>
    <t xml:space="preserve">MARTA LOPEZ </t>
  </si>
  <si>
    <t>CAROLINA SEMANATE</t>
  </si>
  <si>
    <t>ARIADNA GASPARIN</t>
  </si>
  <si>
    <t>MARYLIN BONOZO</t>
  </si>
  <si>
    <t>ELENA ISABEL GARCIA</t>
  </si>
  <si>
    <t>ALBA SANCHEZ PLAZA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</si>
</sst>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vantGarde Md BT"/>
      <family val="2"/>
    </font>
    <font>
      <b/>
      <sz val="10"/>
      <name val="AvantGarde Md BT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A1" sqref="A1:G1"/>
    </sheetView>
  </sheetViews>
  <sheetFormatPr defaultColWidth="11.421875" defaultRowHeight="12.75"/>
  <sheetData>
    <row r="1" spans="1:7" ht="16.5" thickBot="1">
      <c r="A1" s="22" t="s">
        <v>9</v>
      </c>
      <c r="B1" s="23"/>
      <c r="C1" s="23"/>
      <c r="D1" s="23"/>
      <c r="E1" s="23"/>
      <c r="F1" s="23"/>
      <c r="G1" s="24"/>
    </row>
    <row r="2" spans="1:7" ht="16.5" thickBot="1">
      <c r="A2" s="22" t="s">
        <v>10</v>
      </c>
      <c r="B2" s="23"/>
      <c r="C2" s="23"/>
      <c r="D2" s="23"/>
      <c r="E2" s="23"/>
      <c r="F2" s="23"/>
      <c r="G2" s="24"/>
    </row>
    <row r="3" ht="13.5" thickBot="1">
      <c r="G3" s="15"/>
    </row>
    <row r="4" spans="1:7" ht="16.5" thickBot="1">
      <c r="A4" s="25" t="s">
        <v>0</v>
      </c>
      <c r="B4" s="26"/>
      <c r="C4" s="26"/>
      <c r="D4" s="27"/>
      <c r="G4" s="15"/>
    </row>
    <row r="5" ht="12.75">
      <c r="G5" s="15"/>
    </row>
    <row r="6" spans="1:7" ht="12.75">
      <c r="A6" s="4" t="s">
        <v>1</v>
      </c>
      <c r="B6" s="28" t="s">
        <v>2</v>
      </c>
      <c r="C6" s="28"/>
      <c r="D6" s="4"/>
      <c r="E6" s="4" t="s">
        <v>3</v>
      </c>
      <c r="G6" s="16" t="s">
        <v>117</v>
      </c>
    </row>
    <row r="7" spans="1:7" ht="12.75">
      <c r="A7" s="4"/>
      <c r="B7" s="1"/>
      <c r="C7" s="1"/>
      <c r="D7" s="4"/>
      <c r="E7" s="4"/>
      <c r="G7" s="15"/>
    </row>
    <row r="8" spans="1:7" ht="15">
      <c r="A8" s="4">
        <v>1</v>
      </c>
      <c r="B8" s="19" t="s">
        <v>25</v>
      </c>
      <c r="C8" s="19"/>
      <c r="D8" s="19"/>
      <c r="E8" s="19" t="s">
        <v>26</v>
      </c>
      <c r="F8" s="20"/>
      <c r="G8" s="21">
        <f>TABULACIO!J27</f>
        <v>3.466666666666667</v>
      </c>
    </row>
    <row r="9" spans="1:7" ht="15">
      <c r="A9" s="4">
        <v>2</v>
      </c>
      <c r="B9" s="19" t="s">
        <v>29</v>
      </c>
      <c r="C9" s="19"/>
      <c r="D9" s="19"/>
      <c r="E9" s="19" t="s">
        <v>12</v>
      </c>
      <c r="F9" s="20"/>
      <c r="G9" s="21">
        <f>TABULACIO!J31</f>
        <v>2.9</v>
      </c>
    </row>
    <row r="10" spans="1:7" ht="15">
      <c r="A10" s="4">
        <v>3</v>
      </c>
      <c r="B10" s="19" t="s">
        <v>19</v>
      </c>
      <c r="C10" s="19"/>
      <c r="D10" s="19"/>
      <c r="E10" s="19" t="s">
        <v>20</v>
      </c>
      <c r="F10" s="20"/>
      <c r="G10" s="21">
        <f>TABULACIO!J19</f>
        <v>2.6333333333333333</v>
      </c>
    </row>
    <row r="11" spans="1:7" ht="12.75">
      <c r="A11" s="4">
        <v>4</v>
      </c>
      <c r="B11" s="4" t="s">
        <v>24</v>
      </c>
      <c r="C11" s="4"/>
      <c r="D11" s="4"/>
      <c r="E11" s="4" t="s">
        <v>22</v>
      </c>
      <c r="F11" s="1"/>
      <c r="G11" s="17">
        <f>TABULACIO!J25</f>
        <v>2.5000000000000004</v>
      </c>
    </row>
    <row r="12" spans="1:7" ht="12.75">
      <c r="A12" s="4">
        <v>5</v>
      </c>
      <c r="B12" s="4" t="s">
        <v>13</v>
      </c>
      <c r="C12" s="4"/>
      <c r="D12" s="4"/>
      <c r="E12" s="4" t="s">
        <v>14</v>
      </c>
      <c r="F12" s="1"/>
      <c r="G12" s="17">
        <f>TABULACIO!J13</f>
        <v>2.4333333333333327</v>
      </c>
    </row>
    <row r="13" spans="1:7" ht="12.75">
      <c r="A13" s="4">
        <v>6</v>
      </c>
      <c r="B13" s="4" t="s">
        <v>17</v>
      </c>
      <c r="C13" s="4"/>
      <c r="D13" s="4"/>
      <c r="E13" s="4" t="s">
        <v>18</v>
      </c>
      <c r="F13" s="1"/>
      <c r="G13" s="17">
        <f>TABULACIO!J17</f>
        <v>2.3666666666666663</v>
      </c>
    </row>
    <row r="14" spans="1:7" ht="12.75">
      <c r="A14">
        <v>7</v>
      </c>
      <c r="B14" s="2" t="s">
        <v>88</v>
      </c>
      <c r="C14" s="2"/>
      <c r="D14" s="3"/>
      <c r="E14" s="3" t="s">
        <v>44</v>
      </c>
      <c r="F14" s="1"/>
      <c r="G14" s="17">
        <f>TABULACIO!J9</f>
        <v>2.1333333333333333</v>
      </c>
    </row>
    <row r="15" spans="1:7" ht="12.75">
      <c r="A15">
        <v>8</v>
      </c>
      <c r="B15" t="s">
        <v>23</v>
      </c>
      <c r="E15" t="s">
        <v>16</v>
      </c>
      <c r="F15" s="2"/>
      <c r="G15" s="17">
        <f>TABULACIO!J23</f>
        <v>1.9000000000000001</v>
      </c>
    </row>
    <row r="16" spans="1:7" ht="12.75">
      <c r="A16">
        <v>9</v>
      </c>
      <c r="B16" t="s">
        <v>11</v>
      </c>
      <c r="E16" t="s">
        <v>12</v>
      </c>
      <c r="F16" s="1"/>
      <c r="G16" s="17">
        <f>TABULACIO!J11</f>
        <v>1.8333333333333333</v>
      </c>
    </row>
    <row r="17" spans="1:7" ht="12.75">
      <c r="A17">
        <v>10</v>
      </c>
      <c r="B17" t="s">
        <v>27</v>
      </c>
      <c r="E17" t="s">
        <v>28</v>
      </c>
      <c r="F17" s="2"/>
      <c r="G17" s="17">
        <f>TABULACIO!J29</f>
        <v>1.8333333333333333</v>
      </c>
    </row>
    <row r="18" spans="1:7" ht="12.75">
      <c r="A18">
        <v>11</v>
      </c>
      <c r="B18" t="s">
        <v>21</v>
      </c>
      <c r="E18" t="s">
        <v>22</v>
      </c>
      <c r="F18" s="2"/>
      <c r="G18" s="17">
        <f>TABULACIO!J21</f>
        <v>1.833333333333333</v>
      </c>
    </row>
    <row r="19" spans="1:7" ht="12.75">
      <c r="A19">
        <v>12</v>
      </c>
      <c r="B19" t="s">
        <v>15</v>
      </c>
      <c r="E19" t="s">
        <v>16</v>
      </c>
      <c r="F19" s="1"/>
      <c r="G19" s="17">
        <f>TABULACIO!J15</f>
        <v>1.5666666666666669</v>
      </c>
    </row>
    <row r="20" spans="6:7" ht="13.5" thickBot="1">
      <c r="F20" s="2"/>
      <c r="G20" s="18"/>
    </row>
    <row r="21" spans="1:7" ht="16.5" thickBot="1">
      <c r="A21" s="25" t="s">
        <v>4</v>
      </c>
      <c r="B21" s="26"/>
      <c r="C21" s="26"/>
      <c r="D21" s="27"/>
      <c r="G21" s="15"/>
    </row>
    <row r="22" ht="12.75">
      <c r="G22" s="15"/>
    </row>
    <row r="23" spans="1:7" ht="12.75">
      <c r="A23" s="4" t="s">
        <v>1</v>
      </c>
      <c r="B23" s="28" t="s">
        <v>2</v>
      </c>
      <c r="C23" s="28"/>
      <c r="D23" s="4"/>
      <c r="E23" s="4" t="s">
        <v>3</v>
      </c>
      <c r="G23" s="16" t="s">
        <v>117</v>
      </c>
    </row>
    <row r="24" ht="12.75">
      <c r="G24" s="15"/>
    </row>
    <row r="25" spans="1:7" ht="15">
      <c r="A25" s="4">
        <v>1</v>
      </c>
      <c r="B25" s="19" t="s">
        <v>40</v>
      </c>
      <c r="C25" s="19"/>
      <c r="D25" s="19"/>
      <c r="E25" s="19" t="s">
        <v>28</v>
      </c>
      <c r="F25" s="19"/>
      <c r="G25" s="21">
        <f>TABULACIO!J53</f>
        <v>3.3666666666666663</v>
      </c>
    </row>
    <row r="26" spans="1:7" ht="15">
      <c r="A26" s="4">
        <v>2</v>
      </c>
      <c r="B26" s="19" t="s">
        <v>41</v>
      </c>
      <c r="C26" s="19"/>
      <c r="D26" s="19"/>
      <c r="E26" s="19" t="s">
        <v>20</v>
      </c>
      <c r="F26" s="19"/>
      <c r="G26" s="21">
        <f>TABULACIO!J55</f>
        <v>3.2</v>
      </c>
    </row>
    <row r="27" spans="1:7" ht="15">
      <c r="A27" s="4">
        <v>3</v>
      </c>
      <c r="B27" s="19" t="s">
        <v>35</v>
      </c>
      <c r="C27" s="19"/>
      <c r="D27" s="19"/>
      <c r="E27" s="19" t="s">
        <v>12</v>
      </c>
      <c r="F27" s="19"/>
      <c r="G27" s="21">
        <f>TABULACIO!J47</f>
        <v>3.0000000000000004</v>
      </c>
    </row>
    <row r="28" spans="1:7" ht="12.75">
      <c r="A28" s="4">
        <v>4</v>
      </c>
      <c r="B28" s="4" t="s">
        <v>30</v>
      </c>
      <c r="C28" s="4"/>
      <c r="D28" s="4"/>
      <c r="E28" s="4" t="s">
        <v>22</v>
      </c>
      <c r="F28" s="4"/>
      <c r="G28" s="17">
        <f>TABULACIO!J37</f>
        <v>2.833333333333333</v>
      </c>
    </row>
    <row r="29" spans="1:7" ht="12.75">
      <c r="A29" s="4">
        <v>5</v>
      </c>
      <c r="B29" s="4" t="s">
        <v>33</v>
      </c>
      <c r="C29" s="4"/>
      <c r="D29" s="4"/>
      <c r="E29" s="4" t="s">
        <v>16</v>
      </c>
      <c r="F29" s="4"/>
      <c r="G29" s="17">
        <f>TABULACIO!J43</f>
        <v>2.8</v>
      </c>
    </row>
    <row r="30" spans="1:7" ht="12.75">
      <c r="A30" s="4">
        <v>6</v>
      </c>
      <c r="B30" s="4" t="s">
        <v>31</v>
      </c>
      <c r="C30" s="4"/>
      <c r="D30" s="4"/>
      <c r="E30" s="4" t="s">
        <v>16</v>
      </c>
      <c r="F30" s="4"/>
      <c r="G30" s="17">
        <f>TABULACIO!J39</f>
        <v>2.7333333333333334</v>
      </c>
    </row>
    <row r="31" spans="1:7" ht="12.75">
      <c r="A31">
        <v>7</v>
      </c>
      <c r="B31" t="s">
        <v>32</v>
      </c>
      <c r="E31" t="s">
        <v>22</v>
      </c>
      <c r="F31" s="4"/>
      <c r="G31" s="17">
        <f>TABULACIO!J41</f>
        <v>2.6333333333333337</v>
      </c>
    </row>
    <row r="32" spans="1:7" ht="12.75">
      <c r="A32">
        <v>8</v>
      </c>
      <c r="B32" t="s">
        <v>34</v>
      </c>
      <c r="E32" t="s">
        <v>36</v>
      </c>
      <c r="F32" s="4"/>
      <c r="G32" s="17">
        <f>TABULACIO!J45</f>
        <v>2.5666666666666664</v>
      </c>
    </row>
    <row r="33" spans="1:7" ht="12.75">
      <c r="A33">
        <v>9</v>
      </c>
      <c r="B33" t="s">
        <v>39</v>
      </c>
      <c r="E33" t="s">
        <v>16</v>
      </c>
      <c r="G33" s="17">
        <f>TABULACIO!J51</f>
        <v>2.5666666666666664</v>
      </c>
    </row>
    <row r="34" spans="1:7" ht="12.75">
      <c r="A34">
        <v>10</v>
      </c>
      <c r="B34" t="s">
        <v>37</v>
      </c>
      <c r="E34" t="s">
        <v>38</v>
      </c>
      <c r="G34" s="17">
        <f>TABULACIO!J49</f>
        <v>2.5</v>
      </c>
    </row>
    <row r="35" ht="13.5" thickBot="1">
      <c r="G35" s="15"/>
    </row>
    <row r="36" spans="1:7" ht="16.5" thickBot="1">
      <c r="A36" s="25" t="s">
        <v>5</v>
      </c>
      <c r="B36" s="26"/>
      <c r="C36" s="26"/>
      <c r="D36" s="27"/>
      <c r="G36" s="15"/>
    </row>
    <row r="37" ht="12.75">
      <c r="G37" s="15"/>
    </row>
    <row r="38" spans="1:7" ht="12.75">
      <c r="A38" s="4" t="s">
        <v>1</v>
      </c>
      <c r="B38" s="28" t="s">
        <v>2</v>
      </c>
      <c r="C38" s="28"/>
      <c r="D38" s="4"/>
      <c r="E38" s="4" t="s">
        <v>3</v>
      </c>
      <c r="G38" s="16" t="s">
        <v>117</v>
      </c>
    </row>
    <row r="39" ht="12.75">
      <c r="G39" s="16"/>
    </row>
    <row r="40" spans="1:7" ht="15">
      <c r="A40" s="4">
        <v>1</v>
      </c>
      <c r="B40" s="19" t="s">
        <v>52</v>
      </c>
      <c r="C40" s="19"/>
      <c r="D40" s="19"/>
      <c r="E40" s="19" t="s">
        <v>28</v>
      </c>
      <c r="F40" s="19"/>
      <c r="G40" s="21">
        <f>TABULACIO!J81</f>
        <v>6.7333333333333325</v>
      </c>
    </row>
    <row r="41" spans="1:7" ht="15">
      <c r="A41" s="4">
        <v>2</v>
      </c>
      <c r="B41" s="19" t="s">
        <v>50</v>
      </c>
      <c r="C41" s="19"/>
      <c r="D41" s="19"/>
      <c r="E41" s="19" t="s">
        <v>28</v>
      </c>
      <c r="F41" s="19"/>
      <c r="G41" s="21">
        <f>TABULACIO!J77</f>
        <v>6.7</v>
      </c>
    </row>
    <row r="42" spans="1:7" ht="15">
      <c r="A42" s="4">
        <v>3</v>
      </c>
      <c r="B42" s="19" t="s">
        <v>51</v>
      </c>
      <c r="C42" s="19"/>
      <c r="D42" s="19"/>
      <c r="E42" s="19" t="s">
        <v>26</v>
      </c>
      <c r="F42" s="19"/>
      <c r="G42" s="21">
        <f>TABULACIO!J79</f>
        <v>5.766666666666667</v>
      </c>
    </row>
    <row r="43" spans="1:7" ht="12.75">
      <c r="A43" s="4">
        <v>4</v>
      </c>
      <c r="B43" s="4" t="s">
        <v>47</v>
      </c>
      <c r="C43" s="4"/>
      <c r="D43" s="4"/>
      <c r="E43" s="4" t="s">
        <v>20</v>
      </c>
      <c r="F43" s="4"/>
      <c r="G43" s="17">
        <f>TABULACIO!J71</f>
        <v>4.533333333333333</v>
      </c>
    </row>
    <row r="44" spans="1:7" ht="12.75">
      <c r="A44" s="4">
        <v>5</v>
      </c>
      <c r="B44" s="4" t="s">
        <v>48</v>
      </c>
      <c r="C44" s="4"/>
      <c r="D44" s="4"/>
      <c r="E44" s="4" t="s">
        <v>44</v>
      </c>
      <c r="F44" s="4"/>
      <c r="G44" s="17">
        <f>TABULACIO!J73</f>
        <v>4.233333333333333</v>
      </c>
    </row>
    <row r="45" spans="1:7" ht="12.75">
      <c r="A45" s="4">
        <v>6</v>
      </c>
      <c r="B45" s="4" t="s">
        <v>46</v>
      </c>
      <c r="C45" s="4"/>
      <c r="D45" s="4"/>
      <c r="E45" s="4" t="s">
        <v>28</v>
      </c>
      <c r="F45" s="4"/>
      <c r="G45" s="17">
        <f>TABULACIO!J69</f>
        <v>4.033333333333333</v>
      </c>
    </row>
    <row r="46" spans="1:7" ht="12.75">
      <c r="A46">
        <v>7</v>
      </c>
      <c r="B46" t="s">
        <v>45</v>
      </c>
      <c r="E46" t="s">
        <v>12</v>
      </c>
      <c r="F46" s="4"/>
      <c r="G46" s="17">
        <f>TABULACIO!J67</f>
        <v>3.966666666666667</v>
      </c>
    </row>
    <row r="47" spans="1:7" ht="12.75">
      <c r="A47">
        <v>8</v>
      </c>
      <c r="B47" t="s">
        <v>89</v>
      </c>
      <c r="E47" t="s">
        <v>44</v>
      </c>
      <c r="F47" s="4"/>
      <c r="G47" s="17">
        <f>TABULACIO!J63</f>
        <v>3.9333333333333336</v>
      </c>
    </row>
    <row r="48" spans="1:7" ht="12.75">
      <c r="A48">
        <v>9</v>
      </c>
      <c r="B48" t="s">
        <v>49</v>
      </c>
      <c r="E48" t="s">
        <v>16</v>
      </c>
      <c r="G48" s="17">
        <f>TABULACIO!J75</f>
        <v>3.5666666666666664</v>
      </c>
    </row>
    <row r="49" spans="1:7" ht="12.75">
      <c r="A49">
        <v>10</v>
      </c>
      <c r="B49" t="s">
        <v>43</v>
      </c>
      <c r="E49" t="s">
        <v>44</v>
      </c>
      <c r="F49" s="4"/>
      <c r="G49" s="17">
        <f>TABULACIO!J65</f>
        <v>3.2666666666666666</v>
      </c>
    </row>
    <row r="50" spans="1:7" ht="12.75">
      <c r="A50">
        <v>11</v>
      </c>
      <c r="B50" t="s">
        <v>138</v>
      </c>
      <c r="E50" t="s">
        <v>42</v>
      </c>
      <c r="F50" s="4"/>
      <c r="G50" s="17">
        <f>TABULACIO!J61</f>
        <v>1.8333333333333333</v>
      </c>
    </row>
    <row r="51" ht="13.5" thickBot="1">
      <c r="G51" s="15"/>
    </row>
    <row r="52" spans="1:7" ht="16.5" thickBot="1">
      <c r="A52" s="25" t="s">
        <v>6</v>
      </c>
      <c r="B52" s="26"/>
      <c r="C52" s="26"/>
      <c r="D52" s="27"/>
      <c r="G52" s="15"/>
    </row>
    <row r="53" ht="12.75">
      <c r="G53" s="15"/>
    </row>
    <row r="54" spans="1:7" ht="12.75">
      <c r="A54" s="4" t="s">
        <v>1</v>
      </c>
      <c r="B54" s="28" t="s">
        <v>2</v>
      </c>
      <c r="C54" s="28"/>
      <c r="D54" s="4"/>
      <c r="E54" s="4" t="s">
        <v>3</v>
      </c>
      <c r="G54" s="16" t="s">
        <v>117</v>
      </c>
    </row>
    <row r="55" ht="12.75">
      <c r="G55" s="16"/>
    </row>
    <row r="56" spans="1:7" ht="15">
      <c r="A56" s="4">
        <v>1</v>
      </c>
      <c r="B56" s="19" t="s">
        <v>65</v>
      </c>
      <c r="C56" s="19"/>
      <c r="D56" s="19"/>
      <c r="E56" s="19" t="s">
        <v>28</v>
      </c>
      <c r="F56" s="19"/>
      <c r="G56" s="21">
        <f>TABULACIO!J107</f>
        <v>8.666666666666668</v>
      </c>
    </row>
    <row r="57" spans="1:7" ht="15">
      <c r="A57" s="4">
        <v>2</v>
      </c>
      <c r="B57" s="19" t="s">
        <v>64</v>
      </c>
      <c r="C57" s="19"/>
      <c r="D57" s="19"/>
      <c r="E57" s="19" t="s">
        <v>16</v>
      </c>
      <c r="F57" s="19"/>
      <c r="G57" s="21">
        <f>TABULACIO!J105</f>
        <v>7.433333333333333</v>
      </c>
    </row>
    <row r="58" spans="1:7" ht="15">
      <c r="A58" s="4">
        <v>3</v>
      </c>
      <c r="B58" s="19" t="s">
        <v>55</v>
      </c>
      <c r="C58" s="19"/>
      <c r="D58" s="19"/>
      <c r="E58" s="19" t="s">
        <v>56</v>
      </c>
      <c r="F58" s="19"/>
      <c r="G58" s="21">
        <f>TABULACIO!J89</f>
        <v>7.0666666666666655</v>
      </c>
    </row>
    <row r="59" spans="1:7" ht="12.75">
      <c r="A59" s="4">
        <v>4</v>
      </c>
      <c r="B59" s="4" t="s">
        <v>60</v>
      </c>
      <c r="C59" s="4"/>
      <c r="D59" s="4"/>
      <c r="E59" s="4" t="s">
        <v>16</v>
      </c>
      <c r="F59" s="4"/>
      <c r="G59" s="17">
        <f>TABULACIO!J97</f>
        <v>6.533333333333333</v>
      </c>
    </row>
    <row r="60" spans="1:7" ht="12.75">
      <c r="A60" s="4">
        <v>5</v>
      </c>
      <c r="B60" s="4" t="s">
        <v>63</v>
      </c>
      <c r="C60" s="4"/>
      <c r="D60" s="4"/>
      <c r="E60" s="4" t="s">
        <v>28</v>
      </c>
      <c r="F60" s="4"/>
      <c r="G60" s="17">
        <f>TABULACIO!J103</f>
        <v>6.2333333333333325</v>
      </c>
    </row>
    <row r="61" spans="1:7" ht="12.75">
      <c r="A61" s="4">
        <v>6</v>
      </c>
      <c r="B61" s="4" t="s">
        <v>62</v>
      </c>
      <c r="C61" s="4"/>
      <c r="D61" s="4"/>
      <c r="E61" s="4" t="s">
        <v>16</v>
      </c>
      <c r="F61" s="4"/>
      <c r="G61" s="17">
        <f>TABULACIO!J101</f>
        <v>6.1</v>
      </c>
    </row>
    <row r="62" spans="1:7" ht="12.75">
      <c r="A62">
        <v>7</v>
      </c>
      <c r="B62" t="s">
        <v>61</v>
      </c>
      <c r="E62" t="s">
        <v>18</v>
      </c>
      <c r="G62" s="17">
        <f>TABULACIO!J99</f>
        <v>5.033333333333334</v>
      </c>
    </row>
    <row r="63" spans="1:7" ht="12.75">
      <c r="A63">
        <v>8</v>
      </c>
      <c r="B63" t="s">
        <v>58</v>
      </c>
      <c r="E63" t="s">
        <v>20</v>
      </c>
      <c r="F63" s="4"/>
      <c r="G63" s="17">
        <f>TABULACIO!J93</f>
        <v>4.433333333333333</v>
      </c>
    </row>
    <row r="64" spans="1:7" ht="12.75">
      <c r="A64">
        <v>9</v>
      </c>
      <c r="B64" t="s">
        <v>57</v>
      </c>
      <c r="E64" t="s">
        <v>38</v>
      </c>
      <c r="F64" s="4"/>
      <c r="G64" s="17">
        <f>TABULACIO!J91</f>
        <v>3.433333333333333</v>
      </c>
    </row>
    <row r="65" spans="1:7" ht="12.75">
      <c r="A65">
        <v>10</v>
      </c>
      <c r="B65" t="s">
        <v>59</v>
      </c>
      <c r="E65" t="s">
        <v>22</v>
      </c>
      <c r="F65" s="4"/>
      <c r="G65" s="17">
        <f>TABULACIO!J95</f>
        <v>3</v>
      </c>
    </row>
    <row r="66" spans="1:7" ht="12.75">
      <c r="A66">
        <v>11</v>
      </c>
      <c r="B66" t="s">
        <v>53</v>
      </c>
      <c r="E66" t="s">
        <v>54</v>
      </c>
      <c r="F66" s="4"/>
      <c r="G66" s="17">
        <f>TABULACIO!J87</f>
        <v>0</v>
      </c>
    </row>
    <row r="67" ht="13.5" thickBot="1">
      <c r="G67" s="15"/>
    </row>
    <row r="68" spans="1:7" ht="16.5" thickBot="1">
      <c r="A68" s="25" t="s">
        <v>7</v>
      </c>
      <c r="B68" s="26"/>
      <c r="C68" s="26"/>
      <c r="D68" s="27"/>
      <c r="G68" s="15"/>
    </row>
    <row r="69" ht="12.75">
      <c r="G69" s="15"/>
    </row>
    <row r="70" spans="1:7" ht="12.75">
      <c r="A70" s="4" t="s">
        <v>1</v>
      </c>
      <c r="B70" s="28" t="s">
        <v>2</v>
      </c>
      <c r="C70" s="28"/>
      <c r="D70" s="4"/>
      <c r="E70" s="4" t="s">
        <v>3</v>
      </c>
      <c r="G70" s="16" t="s">
        <v>117</v>
      </c>
    </row>
    <row r="71" ht="12.75">
      <c r="G71" s="16"/>
    </row>
    <row r="72" spans="1:7" ht="15">
      <c r="A72" s="4">
        <v>1</v>
      </c>
      <c r="B72" s="19" t="s">
        <v>73</v>
      </c>
      <c r="C72" s="19"/>
      <c r="D72" s="19"/>
      <c r="E72" s="19" t="s">
        <v>16</v>
      </c>
      <c r="F72" s="19"/>
      <c r="G72" s="21">
        <f>TABULACIO!J125</f>
        <v>7.666666666666667</v>
      </c>
    </row>
    <row r="73" spans="1:7" ht="15">
      <c r="A73" s="4">
        <v>2</v>
      </c>
      <c r="B73" s="19" t="s">
        <v>74</v>
      </c>
      <c r="C73" s="19"/>
      <c r="D73" s="19"/>
      <c r="E73" s="19" t="s">
        <v>28</v>
      </c>
      <c r="F73" s="19"/>
      <c r="G73" s="21">
        <f>TABULACIO!J127</f>
        <v>6.066666666666666</v>
      </c>
    </row>
    <row r="74" spans="1:7" ht="15">
      <c r="A74" s="4">
        <v>3</v>
      </c>
      <c r="B74" s="19" t="s">
        <v>71</v>
      </c>
      <c r="C74" s="19"/>
      <c r="D74" s="19"/>
      <c r="E74" s="19" t="s">
        <v>16</v>
      </c>
      <c r="F74" s="19"/>
      <c r="G74" s="21">
        <f>TABULACIO!J121</f>
        <v>6.066666666666666</v>
      </c>
    </row>
    <row r="75" spans="1:7" ht="12.75">
      <c r="A75" s="4">
        <v>4</v>
      </c>
      <c r="B75" s="4" t="s">
        <v>66</v>
      </c>
      <c r="C75" s="4"/>
      <c r="D75" s="4"/>
      <c r="E75" s="4" t="s">
        <v>38</v>
      </c>
      <c r="F75" s="4"/>
      <c r="G75" s="17">
        <f>TABULACIO!J113</f>
        <v>5.366666666666666</v>
      </c>
    </row>
    <row r="76" spans="1:7" ht="12.75">
      <c r="A76" s="4">
        <v>5</v>
      </c>
      <c r="B76" s="4" t="s">
        <v>72</v>
      </c>
      <c r="C76" s="4"/>
      <c r="D76" s="4"/>
      <c r="E76" s="4" t="s">
        <v>28</v>
      </c>
      <c r="F76" s="4"/>
      <c r="G76" s="17">
        <f>TABULACIO!J123</f>
        <v>5.166666666666667</v>
      </c>
    </row>
    <row r="77" spans="1:7" ht="12.75">
      <c r="A77">
        <v>6</v>
      </c>
      <c r="B77" s="4" t="s">
        <v>70</v>
      </c>
      <c r="C77" s="4"/>
      <c r="D77" s="4"/>
      <c r="E77" s="4" t="s">
        <v>38</v>
      </c>
      <c r="F77" s="4"/>
      <c r="G77" s="17">
        <f>TABULACIO!J119</f>
        <v>4.9</v>
      </c>
    </row>
    <row r="78" spans="1:7" ht="12.75">
      <c r="A78">
        <v>7</v>
      </c>
      <c r="B78" t="s">
        <v>67</v>
      </c>
      <c r="E78" t="s">
        <v>38</v>
      </c>
      <c r="F78" s="4"/>
      <c r="G78" s="17">
        <f>TABULACIO!J115</f>
        <v>4.366666666666667</v>
      </c>
    </row>
    <row r="79" spans="1:7" ht="12.75">
      <c r="A79">
        <v>8</v>
      </c>
      <c r="B79" t="s">
        <v>68</v>
      </c>
      <c r="E79" t="s">
        <v>69</v>
      </c>
      <c r="F79" s="4"/>
      <c r="G79" s="17">
        <f>TABULACIO!J117</f>
        <v>2.2666666666666666</v>
      </c>
    </row>
    <row r="80" ht="13.5" thickBot="1">
      <c r="G80" s="15"/>
    </row>
    <row r="81" spans="1:7" ht="16.5" thickBot="1">
      <c r="A81" s="25" t="s">
        <v>8</v>
      </c>
      <c r="B81" s="26"/>
      <c r="C81" s="26"/>
      <c r="D81" s="27"/>
      <c r="G81" s="15"/>
    </row>
    <row r="82" ht="12.75">
      <c r="G82" s="15"/>
    </row>
    <row r="83" spans="1:7" ht="12.75">
      <c r="A83" s="4" t="s">
        <v>1</v>
      </c>
      <c r="B83" s="28" t="s">
        <v>2</v>
      </c>
      <c r="C83" s="28"/>
      <c r="D83" s="4"/>
      <c r="E83" s="4" t="s">
        <v>3</v>
      </c>
      <c r="G83" s="16" t="s">
        <v>117</v>
      </c>
    </row>
    <row r="84" ht="12.75">
      <c r="G84" s="16"/>
    </row>
    <row r="85" spans="1:7" ht="15">
      <c r="A85" s="4">
        <v>1</v>
      </c>
      <c r="B85" s="19" t="s">
        <v>86</v>
      </c>
      <c r="C85" s="19"/>
      <c r="D85" s="19"/>
      <c r="E85" s="19" t="s">
        <v>38</v>
      </c>
      <c r="F85" s="19"/>
      <c r="G85" s="21">
        <f>TABULACIO!J149</f>
        <v>6.533333333333333</v>
      </c>
    </row>
    <row r="86" spans="1:7" ht="15">
      <c r="A86" s="4">
        <v>2</v>
      </c>
      <c r="B86" s="19" t="s">
        <v>87</v>
      </c>
      <c r="C86" s="19"/>
      <c r="D86" s="19"/>
      <c r="E86" s="19" t="s">
        <v>12</v>
      </c>
      <c r="F86" s="19"/>
      <c r="G86" s="21">
        <f>TABULACIO!J151</f>
        <v>6</v>
      </c>
    </row>
    <row r="87" spans="1:7" ht="15">
      <c r="A87" s="4">
        <v>3</v>
      </c>
      <c r="B87" s="19" t="s">
        <v>85</v>
      </c>
      <c r="C87" s="19"/>
      <c r="D87" s="19"/>
      <c r="E87" s="19" t="s">
        <v>77</v>
      </c>
      <c r="F87" s="19"/>
      <c r="G87" s="21">
        <f>TABULACIO!J147</f>
        <v>6.000000000000001</v>
      </c>
    </row>
    <row r="88" spans="1:7" ht="12.75">
      <c r="A88" s="4">
        <v>4</v>
      </c>
      <c r="B88" s="4" t="s">
        <v>83</v>
      </c>
      <c r="C88" s="4"/>
      <c r="D88" s="4"/>
      <c r="E88" s="4" t="s">
        <v>16</v>
      </c>
      <c r="F88" s="4"/>
      <c r="G88" s="17">
        <f>TABULACIO!J143</f>
        <v>4.6</v>
      </c>
    </row>
    <row r="89" spans="1:7" ht="12.75">
      <c r="A89" s="4">
        <v>5</v>
      </c>
      <c r="B89" s="4" t="s">
        <v>84</v>
      </c>
      <c r="C89" s="4"/>
      <c r="D89" s="4"/>
      <c r="E89" s="4" t="s">
        <v>82</v>
      </c>
      <c r="F89" s="4"/>
      <c r="G89" s="17">
        <f>TABULACIO!J145</f>
        <v>4.466666666666667</v>
      </c>
    </row>
    <row r="90" spans="1:7" ht="12.75">
      <c r="A90" s="4">
        <v>6</v>
      </c>
      <c r="B90" s="4" t="s">
        <v>76</v>
      </c>
      <c r="C90" s="4"/>
      <c r="D90" s="4"/>
      <c r="E90" s="4" t="s">
        <v>77</v>
      </c>
      <c r="F90" s="4"/>
      <c r="G90" s="17">
        <f>TABULACIO!J135</f>
        <v>4.433333333333334</v>
      </c>
    </row>
    <row r="91" spans="1:7" ht="12.75">
      <c r="A91">
        <v>7</v>
      </c>
      <c r="B91" t="s">
        <v>81</v>
      </c>
      <c r="E91" t="s">
        <v>82</v>
      </c>
      <c r="F91" s="4"/>
      <c r="G91" s="17">
        <f>TABULACIO!J141</f>
        <v>4</v>
      </c>
    </row>
    <row r="92" spans="1:7" ht="12.75">
      <c r="A92">
        <v>8</v>
      </c>
      <c r="B92" t="s">
        <v>75</v>
      </c>
      <c r="E92" t="s">
        <v>18</v>
      </c>
      <c r="F92" s="4"/>
      <c r="G92" s="17">
        <f>TABULACIO!J133</f>
        <v>3.9</v>
      </c>
    </row>
    <row r="93" spans="1:7" ht="12.75">
      <c r="A93">
        <v>9</v>
      </c>
      <c r="B93" t="s">
        <v>79</v>
      </c>
      <c r="E93" t="s">
        <v>80</v>
      </c>
      <c r="F93" s="4"/>
      <c r="G93" s="17">
        <f>TABULACIO!J139</f>
        <v>3.433333333333333</v>
      </c>
    </row>
    <row r="94" spans="1:7" ht="12.75">
      <c r="A94">
        <v>10</v>
      </c>
      <c r="B94" t="s">
        <v>78</v>
      </c>
      <c r="E94" t="s">
        <v>18</v>
      </c>
      <c r="F94" s="4"/>
      <c r="G94" s="17">
        <f>TABULACIO!J137</f>
        <v>2.6333333333333333</v>
      </c>
    </row>
    <row r="95" ht="12.75">
      <c r="G95" s="15"/>
    </row>
  </sheetData>
  <sheetProtection/>
  <mergeCells count="14">
    <mergeCell ref="A1:G1"/>
    <mergeCell ref="A2:G2"/>
    <mergeCell ref="A4:D4"/>
    <mergeCell ref="B6:C6"/>
    <mergeCell ref="A21:D21"/>
    <mergeCell ref="B23:C23"/>
    <mergeCell ref="A81:D81"/>
    <mergeCell ref="B83:C83"/>
    <mergeCell ref="A36:D36"/>
    <mergeCell ref="B38:C38"/>
    <mergeCell ref="A52:D52"/>
    <mergeCell ref="B54:C54"/>
    <mergeCell ref="A68:D68"/>
    <mergeCell ref="B70:C70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F121" sqref="F121"/>
    </sheetView>
  </sheetViews>
  <sheetFormatPr defaultColWidth="11.421875" defaultRowHeight="12.75"/>
  <cols>
    <col min="1" max="1" width="18.421875" style="0" bestFit="1" customWidth="1"/>
  </cols>
  <sheetData>
    <row r="1" ht="13.5" thickBot="1">
      <c r="J1" s="5"/>
    </row>
    <row r="2" spans="1:10" ht="18.75" thickBot="1">
      <c r="A2" s="36" t="s">
        <v>118</v>
      </c>
      <c r="B2" s="37"/>
      <c r="C2" s="37"/>
      <c r="D2" s="37"/>
      <c r="E2" s="37"/>
      <c r="F2" s="37"/>
      <c r="G2" s="37"/>
      <c r="H2" s="37"/>
      <c r="I2" s="38"/>
      <c r="J2" s="5"/>
    </row>
    <row r="3" spans="7:10" ht="13.5" thickBot="1">
      <c r="G3" s="6"/>
      <c r="J3" s="5"/>
    </row>
    <row r="4" spans="1:10" ht="13.5" thickBot="1">
      <c r="A4" s="39" t="s">
        <v>10</v>
      </c>
      <c r="B4" s="40"/>
      <c r="C4" s="40"/>
      <c r="D4" s="40"/>
      <c r="E4" s="40"/>
      <c r="F4" s="40"/>
      <c r="G4" s="40"/>
      <c r="H4" s="40"/>
      <c r="I4" s="41"/>
      <c r="J4" s="5"/>
    </row>
    <row r="5" ht="13.5" thickBot="1">
      <c r="J5" s="5"/>
    </row>
    <row r="6" spans="1:10" ht="13.5" thickBot="1">
      <c r="A6" s="33" t="s">
        <v>90</v>
      </c>
      <c r="B6" s="34"/>
      <c r="C6" s="35"/>
      <c r="J6" s="5"/>
    </row>
    <row r="7" spans="1:10" ht="12.75">
      <c r="A7" s="7"/>
      <c r="B7" s="7"/>
      <c r="C7" s="7"/>
      <c r="J7" s="5"/>
    </row>
    <row r="8" spans="1:10" ht="12.75">
      <c r="A8" s="8" t="s">
        <v>91</v>
      </c>
      <c r="B8" s="8"/>
      <c r="C8" s="8" t="s">
        <v>92</v>
      </c>
      <c r="D8" s="8" t="s">
        <v>93</v>
      </c>
      <c r="E8" s="8" t="s">
        <v>94</v>
      </c>
      <c r="F8" s="8" t="s">
        <v>95</v>
      </c>
      <c r="G8" s="8" t="s">
        <v>96</v>
      </c>
      <c r="H8" s="8" t="s">
        <v>97</v>
      </c>
      <c r="I8" s="8" t="s">
        <v>98</v>
      </c>
      <c r="J8" s="8" t="s">
        <v>96</v>
      </c>
    </row>
    <row r="9" spans="1:10" ht="12.75">
      <c r="A9" s="9" t="s">
        <v>88</v>
      </c>
      <c r="B9" s="9" t="s">
        <v>99</v>
      </c>
      <c r="C9" s="9">
        <v>1.9</v>
      </c>
      <c r="D9" s="9">
        <v>1</v>
      </c>
      <c r="E9" s="9">
        <v>1.1</v>
      </c>
      <c r="F9" s="9">
        <f aca="true" t="shared" si="0" ref="F9:F32">SUM(C9:E9)</f>
        <v>4</v>
      </c>
      <c r="G9" s="29">
        <f>F9+F10</f>
        <v>7</v>
      </c>
      <c r="H9" s="29">
        <f>G9/3</f>
        <v>2.3333333333333335</v>
      </c>
      <c r="I9" s="31">
        <v>0.2</v>
      </c>
      <c r="J9" s="29">
        <f>H9-I9</f>
        <v>2.1333333333333333</v>
      </c>
    </row>
    <row r="10" spans="1:10" ht="12.75">
      <c r="A10" s="10" t="s">
        <v>44</v>
      </c>
      <c r="B10" s="9" t="s">
        <v>100</v>
      </c>
      <c r="C10" s="9">
        <v>0.9</v>
      </c>
      <c r="D10" s="9">
        <v>1</v>
      </c>
      <c r="E10" s="9">
        <v>1.1</v>
      </c>
      <c r="F10" s="9">
        <f t="shared" si="0"/>
        <v>3</v>
      </c>
      <c r="G10" s="30"/>
      <c r="H10" s="30"/>
      <c r="I10" s="32"/>
      <c r="J10" s="30"/>
    </row>
    <row r="11" spans="1:10" ht="12.75">
      <c r="A11" s="9" t="s">
        <v>119</v>
      </c>
      <c r="B11" s="9" t="s">
        <v>99</v>
      </c>
      <c r="C11" s="9">
        <v>0.9</v>
      </c>
      <c r="D11" s="9">
        <v>0.9</v>
      </c>
      <c r="E11" s="9">
        <v>1</v>
      </c>
      <c r="F11" s="9">
        <f t="shared" si="0"/>
        <v>2.8</v>
      </c>
      <c r="G11" s="29">
        <f>F11+F12</f>
        <v>5.5</v>
      </c>
      <c r="H11" s="29">
        <f>G11/3</f>
        <v>1.8333333333333333</v>
      </c>
      <c r="I11" s="31">
        <v>0</v>
      </c>
      <c r="J11" s="29">
        <f>H11-I11</f>
        <v>1.8333333333333333</v>
      </c>
    </row>
    <row r="12" spans="1:10" ht="12.75">
      <c r="A12" s="10" t="s">
        <v>12</v>
      </c>
      <c r="B12" s="9" t="s">
        <v>100</v>
      </c>
      <c r="C12" s="9">
        <v>0.9</v>
      </c>
      <c r="D12" s="9">
        <v>0.8</v>
      </c>
      <c r="E12" s="9">
        <v>1</v>
      </c>
      <c r="F12" s="9">
        <f t="shared" si="0"/>
        <v>2.7</v>
      </c>
      <c r="G12" s="30"/>
      <c r="H12" s="30"/>
      <c r="I12" s="32"/>
      <c r="J12" s="30"/>
    </row>
    <row r="13" spans="1:10" ht="12.75">
      <c r="A13" s="9" t="s">
        <v>120</v>
      </c>
      <c r="B13" s="9" t="s">
        <v>99</v>
      </c>
      <c r="C13" s="9">
        <v>1.4</v>
      </c>
      <c r="D13" s="9">
        <v>1.2</v>
      </c>
      <c r="E13" s="9">
        <v>1.4</v>
      </c>
      <c r="F13" s="9">
        <f t="shared" si="0"/>
        <v>3.9999999999999996</v>
      </c>
      <c r="G13" s="29">
        <f>F13+F14</f>
        <v>7.899999999999999</v>
      </c>
      <c r="H13" s="29">
        <f>G13/3</f>
        <v>2.633333333333333</v>
      </c>
      <c r="I13" s="31">
        <v>0.2</v>
      </c>
      <c r="J13" s="29">
        <f>H13-I13</f>
        <v>2.4333333333333327</v>
      </c>
    </row>
    <row r="14" spans="1:10" ht="12.75">
      <c r="A14" s="10" t="s">
        <v>121</v>
      </c>
      <c r="B14" s="9" t="s">
        <v>100</v>
      </c>
      <c r="C14" s="9">
        <v>1.4</v>
      </c>
      <c r="D14" s="9">
        <v>1.2</v>
      </c>
      <c r="E14" s="9">
        <v>1.3</v>
      </c>
      <c r="F14" s="9">
        <f t="shared" si="0"/>
        <v>3.8999999999999995</v>
      </c>
      <c r="G14" s="30"/>
      <c r="H14" s="30"/>
      <c r="I14" s="32"/>
      <c r="J14" s="30"/>
    </row>
    <row r="15" spans="1:10" ht="12.75">
      <c r="A15" s="9" t="s">
        <v>122</v>
      </c>
      <c r="B15" s="9" t="s">
        <v>99</v>
      </c>
      <c r="C15" s="9">
        <v>0.8</v>
      </c>
      <c r="D15" s="9">
        <v>1</v>
      </c>
      <c r="E15" s="9">
        <v>0.8</v>
      </c>
      <c r="F15" s="9">
        <f t="shared" si="0"/>
        <v>2.6</v>
      </c>
      <c r="G15" s="29">
        <f>F15+F16</f>
        <v>5.300000000000001</v>
      </c>
      <c r="H15" s="29">
        <f>G15/3</f>
        <v>1.7666666666666668</v>
      </c>
      <c r="I15" s="31">
        <v>0.2</v>
      </c>
      <c r="J15" s="29">
        <f>H15-I15</f>
        <v>1.5666666666666669</v>
      </c>
    </row>
    <row r="16" spans="1:10" ht="12.75">
      <c r="A16" s="10" t="s">
        <v>16</v>
      </c>
      <c r="B16" s="9" t="s">
        <v>100</v>
      </c>
      <c r="C16" s="9">
        <v>0.8</v>
      </c>
      <c r="D16" s="9">
        <v>1.1</v>
      </c>
      <c r="E16" s="9">
        <v>0.8</v>
      </c>
      <c r="F16" s="9">
        <f t="shared" si="0"/>
        <v>2.7</v>
      </c>
      <c r="G16" s="30"/>
      <c r="H16" s="30"/>
      <c r="I16" s="32"/>
      <c r="J16" s="30"/>
    </row>
    <row r="17" spans="1:10" ht="12.75">
      <c r="A17" s="9" t="s">
        <v>104</v>
      </c>
      <c r="B17" s="9" t="s">
        <v>99</v>
      </c>
      <c r="C17" s="9">
        <v>1.2</v>
      </c>
      <c r="D17" s="9">
        <v>1.4</v>
      </c>
      <c r="E17" s="9">
        <v>1.3</v>
      </c>
      <c r="F17" s="9">
        <f t="shared" si="0"/>
        <v>3.8999999999999995</v>
      </c>
      <c r="G17" s="29">
        <f>F17+F18</f>
        <v>7.699999999999999</v>
      </c>
      <c r="H17" s="29">
        <f>G17/3</f>
        <v>2.5666666666666664</v>
      </c>
      <c r="I17" s="31">
        <v>0.2</v>
      </c>
      <c r="J17" s="29">
        <f>H17-I17</f>
        <v>2.3666666666666663</v>
      </c>
    </row>
    <row r="18" spans="1:10" ht="12.75">
      <c r="A18" s="10" t="s">
        <v>18</v>
      </c>
      <c r="B18" s="9" t="s">
        <v>100</v>
      </c>
      <c r="C18" s="9">
        <v>1.2</v>
      </c>
      <c r="D18" s="9">
        <v>1.4</v>
      </c>
      <c r="E18" s="9">
        <v>1.2</v>
      </c>
      <c r="F18" s="9">
        <f t="shared" si="0"/>
        <v>3.8</v>
      </c>
      <c r="G18" s="30"/>
      <c r="H18" s="30"/>
      <c r="I18" s="32"/>
      <c r="J18" s="30"/>
    </row>
    <row r="19" spans="1:10" ht="12.75">
      <c r="A19" s="9" t="s">
        <v>19</v>
      </c>
      <c r="B19" s="9" t="s">
        <v>99</v>
      </c>
      <c r="C19" s="9">
        <v>1.3</v>
      </c>
      <c r="D19" s="9">
        <v>1.2</v>
      </c>
      <c r="E19" s="9">
        <v>1.4</v>
      </c>
      <c r="F19" s="9">
        <f t="shared" si="0"/>
        <v>3.9</v>
      </c>
      <c r="G19" s="29">
        <f>F19+F20</f>
        <v>7.9</v>
      </c>
      <c r="H19" s="29">
        <f>G19/3</f>
        <v>2.6333333333333333</v>
      </c>
      <c r="I19" s="31">
        <v>0</v>
      </c>
      <c r="J19" s="29">
        <f>H19-I19</f>
        <v>2.6333333333333333</v>
      </c>
    </row>
    <row r="20" spans="1:10" ht="12.75">
      <c r="A20" s="10" t="s">
        <v>20</v>
      </c>
      <c r="B20" s="9" t="s">
        <v>100</v>
      </c>
      <c r="C20" s="9">
        <v>1.3</v>
      </c>
      <c r="D20" s="9">
        <v>1.3</v>
      </c>
      <c r="E20" s="9">
        <v>1.4</v>
      </c>
      <c r="F20" s="9">
        <f t="shared" si="0"/>
        <v>4</v>
      </c>
      <c r="G20" s="30"/>
      <c r="H20" s="30"/>
      <c r="I20" s="32"/>
      <c r="J20" s="30"/>
    </row>
    <row r="21" spans="1:10" ht="12.75">
      <c r="A21" s="9" t="s">
        <v>21</v>
      </c>
      <c r="B21" s="9" t="s">
        <v>99</v>
      </c>
      <c r="C21" s="9">
        <v>1.4</v>
      </c>
      <c r="D21" s="9">
        <v>1</v>
      </c>
      <c r="E21" s="9">
        <v>1.3</v>
      </c>
      <c r="F21" s="9">
        <f t="shared" si="0"/>
        <v>3.7</v>
      </c>
      <c r="G21" s="29">
        <f>F21+F22</f>
        <v>7.3</v>
      </c>
      <c r="H21" s="29">
        <f>G21/3</f>
        <v>2.433333333333333</v>
      </c>
      <c r="I21" s="31">
        <v>0.6</v>
      </c>
      <c r="J21" s="29">
        <f>H21-I21</f>
        <v>1.833333333333333</v>
      </c>
    </row>
    <row r="22" spans="1:10" ht="12.75">
      <c r="A22" s="10" t="s">
        <v>22</v>
      </c>
      <c r="B22" s="9" t="s">
        <v>100</v>
      </c>
      <c r="C22" s="9">
        <v>1.3</v>
      </c>
      <c r="D22" s="9">
        <v>1</v>
      </c>
      <c r="E22" s="9">
        <v>1.3</v>
      </c>
      <c r="F22" s="9">
        <f t="shared" si="0"/>
        <v>3.5999999999999996</v>
      </c>
      <c r="G22" s="30"/>
      <c r="H22" s="30"/>
      <c r="I22" s="32"/>
      <c r="J22" s="30"/>
    </row>
    <row r="23" spans="1:10" ht="12.75">
      <c r="A23" s="9" t="s">
        <v>123</v>
      </c>
      <c r="B23" s="9" t="s">
        <v>99</v>
      </c>
      <c r="C23" s="9">
        <v>0.9</v>
      </c>
      <c r="D23" s="9">
        <v>1.1</v>
      </c>
      <c r="E23" s="9">
        <v>0.9</v>
      </c>
      <c r="F23" s="9">
        <f t="shared" si="0"/>
        <v>2.9</v>
      </c>
      <c r="G23" s="29">
        <f>F23+F24</f>
        <v>5.7</v>
      </c>
      <c r="H23" s="29">
        <f>G23/3</f>
        <v>1.9000000000000001</v>
      </c>
      <c r="I23" s="31">
        <v>0</v>
      </c>
      <c r="J23" s="29">
        <f>H23-I23</f>
        <v>1.9000000000000001</v>
      </c>
    </row>
    <row r="24" spans="1:10" ht="12.75">
      <c r="A24" s="10" t="s">
        <v>16</v>
      </c>
      <c r="B24" s="9" t="s">
        <v>100</v>
      </c>
      <c r="C24" s="9">
        <v>0.8</v>
      </c>
      <c r="D24" s="9">
        <v>1.1</v>
      </c>
      <c r="E24" s="9">
        <v>0.9</v>
      </c>
      <c r="F24" s="9">
        <f t="shared" si="0"/>
        <v>2.8000000000000003</v>
      </c>
      <c r="G24" s="30"/>
      <c r="H24" s="30"/>
      <c r="I24" s="32"/>
      <c r="J24" s="30"/>
    </row>
    <row r="25" spans="1:10" ht="12.75">
      <c r="A25" s="9" t="s">
        <v>124</v>
      </c>
      <c r="B25" s="9" t="s">
        <v>99</v>
      </c>
      <c r="C25" s="9">
        <v>1.5</v>
      </c>
      <c r="D25" s="9">
        <v>1.3</v>
      </c>
      <c r="E25" s="9">
        <v>1.6</v>
      </c>
      <c r="F25" s="9">
        <f t="shared" si="0"/>
        <v>4.4</v>
      </c>
      <c r="G25" s="29">
        <f>F25+F26</f>
        <v>8.700000000000001</v>
      </c>
      <c r="H25" s="29">
        <f>G25/3</f>
        <v>2.9000000000000004</v>
      </c>
      <c r="I25" s="31">
        <v>0.4</v>
      </c>
      <c r="J25" s="29">
        <f>H25-I25</f>
        <v>2.5000000000000004</v>
      </c>
    </row>
    <row r="26" spans="1:10" ht="12.75">
      <c r="A26" s="10" t="s">
        <v>22</v>
      </c>
      <c r="B26" s="9" t="s">
        <v>100</v>
      </c>
      <c r="C26" s="9">
        <v>1.4</v>
      </c>
      <c r="D26" s="9">
        <v>1.3</v>
      </c>
      <c r="E26" s="9">
        <v>1.6</v>
      </c>
      <c r="F26" s="9">
        <f t="shared" si="0"/>
        <v>4.300000000000001</v>
      </c>
      <c r="G26" s="30"/>
      <c r="H26" s="30"/>
      <c r="I26" s="32"/>
      <c r="J26" s="30"/>
    </row>
    <row r="27" spans="1:10" ht="12.75">
      <c r="A27" s="9" t="s">
        <v>25</v>
      </c>
      <c r="B27" s="9" t="s">
        <v>99</v>
      </c>
      <c r="C27" s="9">
        <v>1.6</v>
      </c>
      <c r="D27" s="9">
        <v>1.6</v>
      </c>
      <c r="E27" s="9">
        <v>2</v>
      </c>
      <c r="F27" s="9">
        <f t="shared" si="0"/>
        <v>5.2</v>
      </c>
      <c r="G27" s="29">
        <f>F27+F28</f>
        <v>10.4</v>
      </c>
      <c r="H27" s="29">
        <f>G27/3</f>
        <v>3.466666666666667</v>
      </c>
      <c r="I27" s="31">
        <v>0</v>
      </c>
      <c r="J27" s="29">
        <f>H27-I27</f>
        <v>3.466666666666667</v>
      </c>
    </row>
    <row r="28" spans="1:10" ht="12.75">
      <c r="A28" s="10" t="s">
        <v>26</v>
      </c>
      <c r="B28" s="9" t="s">
        <v>100</v>
      </c>
      <c r="C28" s="9">
        <v>1.6</v>
      </c>
      <c r="D28" s="9">
        <v>1.6</v>
      </c>
      <c r="E28" s="9">
        <v>2</v>
      </c>
      <c r="F28" s="9">
        <f t="shared" si="0"/>
        <v>5.2</v>
      </c>
      <c r="G28" s="30"/>
      <c r="H28" s="30"/>
      <c r="I28" s="32"/>
      <c r="J28" s="30"/>
    </row>
    <row r="29" spans="1:10" ht="12.75">
      <c r="A29" s="9" t="s">
        <v>101</v>
      </c>
      <c r="B29" s="9" t="s">
        <v>99</v>
      </c>
      <c r="C29" s="9">
        <v>1.5</v>
      </c>
      <c r="D29" s="9">
        <v>1.2</v>
      </c>
      <c r="E29" s="9">
        <v>1.3</v>
      </c>
      <c r="F29" s="9">
        <f t="shared" si="0"/>
        <v>4</v>
      </c>
      <c r="G29" s="29">
        <f>F29+F30</f>
        <v>7.8999999999999995</v>
      </c>
      <c r="H29" s="29">
        <f>G29/3</f>
        <v>2.6333333333333333</v>
      </c>
      <c r="I29" s="31">
        <v>0.8</v>
      </c>
      <c r="J29" s="29">
        <f>H29-I29</f>
        <v>1.8333333333333333</v>
      </c>
    </row>
    <row r="30" spans="1:10" ht="12.75">
      <c r="A30" s="10" t="s">
        <v>28</v>
      </c>
      <c r="B30" s="9" t="s">
        <v>100</v>
      </c>
      <c r="C30" s="9">
        <v>1.4</v>
      </c>
      <c r="D30" s="9">
        <v>1.2</v>
      </c>
      <c r="E30" s="9">
        <v>1.3</v>
      </c>
      <c r="F30" s="9">
        <f t="shared" si="0"/>
        <v>3.8999999999999995</v>
      </c>
      <c r="G30" s="30"/>
      <c r="H30" s="30"/>
      <c r="I30" s="32"/>
      <c r="J30" s="30"/>
    </row>
    <row r="31" spans="1:10" ht="12.75">
      <c r="A31" s="9" t="s">
        <v>103</v>
      </c>
      <c r="B31" s="9" t="s">
        <v>99</v>
      </c>
      <c r="C31" s="9">
        <v>1.5</v>
      </c>
      <c r="D31" s="9">
        <v>1.5</v>
      </c>
      <c r="E31" s="9">
        <v>1.8</v>
      </c>
      <c r="F31" s="9">
        <f t="shared" si="0"/>
        <v>4.8</v>
      </c>
      <c r="G31" s="29">
        <f>F31+F32</f>
        <v>9.3</v>
      </c>
      <c r="H31" s="29">
        <f>G31/3</f>
        <v>3.1</v>
      </c>
      <c r="I31" s="31">
        <v>0.2</v>
      </c>
      <c r="J31" s="29">
        <f>H31-I31</f>
        <v>2.9</v>
      </c>
    </row>
    <row r="32" spans="1:10" ht="12.75">
      <c r="A32" s="10" t="s">
        <v>12</v>
      </c>
      <c r="B32" s="9" t="s">
        <v>100</v>
      </c>
      <c r="C32" s="9">
        <v>1.5</v>
      </c>
      <c r="D32" s="9">
        <v>1.2</v>
      </c>
      <c r="E32" s="9">
        <v>1.8</v>
      </c>
      <c r="F32" s="9">
        <f t="shared" si="0"/>
        <v>4.5</v>
      </c>
      <c r="G32" s="30"/>
      <c r="H32" s="30"/>
      <c r="I32" s="32"/>
      <c r="J32" s="30"/>
    </row>
    <row r="33" spans="1:10" ht="13.5" thickBot="1">
      <c r="A33" s="11"/>
      <c r="B33" s="12"/>
      <c r="C33" s="12"/>
      <c r="D33" s="12"/>
      <c r="E33" s="12"/>
      <c r="J33" s="5"/>
    </row>
    <row r="34" spans="1:10" ht="13.5" thickBot="1">
      <c r="A34" s="33" t="s">
        <v>106</v>
      </c>
      <c r="B34" s="34"/>
      <c r="C34" s="35"/>
      <c r="J34" s="5"/>
    </row>
    <row r="35" spans="1:10" ht="12.75">
      <c r="A35" s="13"/>
      <c r="B35" s="13"/>
      <c r="C35" s="13"/>
      <c r="J35" s="5"/>
    </row>
    <row r="36" spans="1:10" ht="12.75">
      <c r="A36" s="8" t="s">
        <v>91</v>
      </c>
      <c r="B36" s="8"/>
      <c r="C36" s="8" t="s">
        <v>92</v>
      </c>
      <c r="D36" s="8" t="s">
        <v>93</v>
      </c>
      <c r="E36" s="8" t="s">
        <v>94</v>
      </c>
      <c r="F36" s="8" t="s">
        <v>95</v>
      </c>
      <c r="G36" s="8" t="s">
        <v>96</v>
      </c>
      <c r="H36" s="8" t="s">
        <v>97</v>
      </c>
      <c r="I36" s="8" t="s">
        <v>98</v>
      </c>
      <c r="J36" s="8" t="s">
        <v>96</v>
      </c>
    </row>
    <row r="37" spans="1:10" ht="12.75">
      <c r="A37" s="9" t="s">
        <v>125</v>
      </c>
      <c r="B37" s="9" t="s">
        <v>99</v>
      </c>
      <c r="C37" s="9">
        <v>1.7</v>
      </c>
      <c r="D37" s="9">
        <v>1.4</v>
      </c>
      <c r="E37" s="9">
        <v>2.1</v>
      </c>
      <c r="F37" s="9">
        <f>SUM(C37:E37)</f>
        <v>5.199999999999999</v>
      </c>
      <c r="G37" s="29">
        <f>F37+F38</f>
        <v>10.299999999999999</v>
      </c>
      <c r="H37" s="29">
        <f>G37/3</f>
        <v>3.433333333333333</v>
      </c>
      <c r="I37" s="31">
        <v>0.6</v>
      </c>
      <c r="J37" s="29">
        <f>H37-I37</f>
        <v>2.833333333333333</v>
      </c>
    </row>
    <row r="38" spans="1:10" ht="12.75">
      <c r="A38" s="10" t="s">
        <v>22</v>
      </c>
      <c r="B38" s="9" t="s">
        <v>100</v>
      </c>
      <c r="C38" s="9">
        <v>1.6</v>
      </c>
      <c r="D38" s="9">
        <v>1.4</v>
      </c>
      <c r="E38" s="9">
        <v>2.1</v>
      </c>
      <c r="F38" s="9">
        <f aca="true" t="shared" si="1" ref="F38:F56">SUM(C38:E38)</f>
        <v>5.1</v>
      </c>
      <c r="G38" s="30"/>
      <c r="H38" s="30"/>
      <c r="I38" s="32"/>
      <c r="J38" s="30"/>
    </row>
    <row r="39" spans="1:10" ht="12.75">
      <c r="A39" s="9" t="s">
        <v>102</v>
      </c>
      <c r="B39" s="9" t="s">
        <v>99</v>
      </c>
      <c r="C39" s="9">
        <v>1.8</v>
      </c>
      <c r="D39" s="9">
        <v>1.3</v>
      </c>
      <c r="E39" s="9">
        <v>1.9</v>
      </c>
      <c r="F39" s="9">
        <f t="shared" si="1"/>
        <v>5</v>
      </c>
      <c r="G39" s="29">
        <f>F39+F40</f>
        <v>10</v>
      </c>
      <c r="H39" s="29">
        <f>G39/3</f>
        <v>3.3333333333333335</v>
      </c>
      <c r="I39" s="31">
        <v>0.6</v>
      </c>
      <c r="J39" s="29">
        <f>H39-I39</f>
        <v>2.7333333333333334</v>
      </c>
    </row>
    <row r="40" spans="1:10" ht="12.75">
      <c r="A40" s="10" t="s">
        <v>16</v>
      </c>
      <c r="B40" s="9" t="s">
        <v>100</v>
      </c>
      <c r="C40" s="9">
        <v>1.7</v>
      </c>
      <c r="D40" s="9">
        <v>1.3</v>
      </c>
      <c r="E40" s="9">
        <v>2</v>
      </c>
      <c r="F40" s="9">
        <f t="shared" si="1"/>
        <v>5</v>
      </c>
      <c r="G40" s="30"/>
      <c r="H40" s="30"/>
      <c r="I40" s="32"/>
      <c r="J40" s="30"/>
    </row>
    <row r="41" spans="1:10" ht="12.75">
      <c r="A41" s="9" t="s">
        <v>126</v>
      </c>
      <c r="B41" s="9" t="s">
        <v>99</v>
      </c>
      <c r="C41" s="9">
        <v>1.6</v>
      </c>
      <c r="D41" s="9">
        <v>1.6</v>
      </c>
      <c r="E41" s="9">
        <v>1.7</v>
      </c>
      <c r="F41" s="9">
        <f t="shared" si="1"/>
        <v>4.9</v>
      </c>
      <c r="G41" s="29">
        <f>F41+F42</f>
        <v>9.700000000000001</v>
      </c>
      <c r="H41" s="29">
        <f>G41/3</f>
        <v>3.233333333333334</v>
      </c>
      <c r="I41" s="31">
        <v>0.6</v>
      </c>
      <c r="J41" s="29">
        <f>H41-I41</f>
        <v>2.6333333333333337</v>
      </c>
    </row>
    <row r="42" spans="1:10" ht="12.75">
      <c r="A42" s="10" t="s">
        <v>22</v>
      </c>
      <c r="B42" s="9" t="s">
        <v>100</v>
      </c>
      <c r="C42" s="9">
        <v>1.6</v>
      </c>
      <c r="D42" s="9">
        <v>1.6</v>
      </c>
      <c r="E42" s="9">
        <v>1.6</v>
      </c>
      <c r="F42" s="9">
        <f t="shared" si="1"/>
        <v>4.800000000000001</v>
      </c>
      <c r="G42" s="30"/>
      <c r="H42" s="30"/>
      <c r="I42" s="32"/>
      <c r="J42" s="30"/>
    </row>
    <row r="43" spans="1:10" ht="12.75">
      <c r="A43" s="9" t="s">
        <v>105</v>
      </c>
      <c r="B43" s="9" t="s">
        <v>99</v>
      </c>
      <c r="C43" s="9">
        <v>1.5</v>
      </c>
      <c r="D43" s="9">
        <v>1.5</v>
      </c>
      <c r="E43" s="9">
        <v>1.6</v>
      </c>
      <c r="F43" s="9">
        <f t="shared" si="1"/>
        <v>4.6</v>
      </c>
      <c r="G43" s="29">
        <f>F43+F44</f>
        <v>9</v>
      </c>
      <c r="H43" s="29">
        <f>G43/3</f>
        <v>3</v>
      </c>
      <c r="I43" s="31">
        <v>0.2</v>
      </c>
      <c r="J43" s="29">
        <f>H43-I43</f>
        <v>2.8</v>
      </c>
    </row>
    <row r="44" spans="1:10" ht="12.75">
      <c r="A44" s="10" t="s">
        <v>16</v>
      </c>
      <c r="B44" s="9" t="s">
        <v>100</v>
      </c>
      <c r="C44" s="9">
        <v>1.4</v>
      </c>
      <c r="D44" s="9">
        <v>1.5</v>
      </c>
      <c r="E44" s="9">
        <v>1.5</v>
      </c>
      <c r="F44" s="9">
        <f t="shared" si="1"/>
        <v>4.4</v>
      </c>
      <c r="G44" s="30"/>
      <c r="H44" s="30"/>
      <c r="I44" s="32"/>
      <c r="J44" s="30"/>
    </row>
    <row r="45" spans="1:10" ht="12.75">
      <c r="A45" s="9" t="s">
        <v>34</v>
      </c>
      <c r="B45" s="9" t="s">
        <v>99</v>
      </c>
      <c r="C45" s="9">
        <v>1.7</v>
      </c>
      <c r="D45" s="9">
        <v>1.6</v>
      </c>
      <c r="E45" s="9">
        <v>1.5</v>
      </c>
      <c r="F45" s="9">
        <f t="shared" si="1"/>
        <v>4.8</v>
      </c>
      <c r="G45" s="29">
        <f>F45+F46</f>
        <v>9.5</v>
      </c>
      <c r="H45" s="29">
        <f>G45/3</f>
        <v>3.1666666666666665</v>
      </c>
      <c r="I45" s="31">
        <v>0.6</v>
      </c>
      <c r="J45" s="29">
        <f>H45-I45</f>
        <v>2.5666666666666664</v>
      </c>
    </row>
    <row r="46" spans="1:10" ht="12.75">
      <c r="A46" s="10" t="s">
        <v>36</v>
      </c>
      <c r="B46" s="9" t="s">
        <v>100</v>
      </c>
      <c r="C46" s="9">
        <v>1.7</v>
      </c>
      <c r="D46" s="9">
        <v>1.5</v>
      </c>
      <c r="E46" s="9">
        <v>1.5</v>
      </c>
      <c r="F46" s="9">
        <f t="shared" si="1"/>
        <v>4.7</v>
      </c>
      <c r="G46" s="30"/>
      <c r="H46" s="30"/>
      <c r="I46" s="32"/>
      <c r="J46" s="30"/>
    </row>
    <row r="47" spans="1:10" ht="12.75">
      <c r="A47" s="9" t="s">
        <v>127</v>
      </c>
      <c r="B47" s="9" t="s">
        <v>99</v>
      </c>
      <c r="C47" s="9">
        <v>1.6</v>
      </c>
      <c r="D47" s="9">
        <v>1.7</v>
      </c>
      <c r="E47" s="9">
        <v>1.6</v>
      </c>
      <c r="F47" s="9">
        <f t="shared" si="1"/>
        <v>4.9</v>
      </c>
      <c r="G47" s="29">
        <f>F47+F48</f>
        <v>9.600000000000001</v>
      </c>
      <c r="H47" s="29">
        <f>G47/3</f>
        <v>3.2000000000000006</v>
      </c>
      <c r="I47" s="31">
        <v>0.2</v>
      </c>
      <c r="J47" s="29">
        <f>H47-I47</f>
        <v>3.0000000000000004</v>
      </c>
    </row>
    <row r="48" spans="1:10" ht="12.75">
      <c r="A48" s="10" t="s">
        <v>12</v>
      </c>
      <c r="B48" s="9" t="s">
        <v>100</v>
      </c>
      <c r="C48" s="9">
        <v>1.5</v>
      </c>
      <c r="D48" s="9">
        <v>1.6</v>
      </c>
      <c r="E48" s="9">
        <v>1.6</v>
      </c>
      <c r="F48" s="9">
        <f t="shared" si="1"/>
        <v>4.7</v>
      </c>
      <c r="G48" s="30"/>
      <c r="H48" s="30"/>
      <c r="I48" s="32"/>
      <c r="J48" s="30"/>
    </row>
    <row r="49" spans="1:10" ht="12.75">
      <c r="A49" s="9" t="s">
        <v>128</v>
      </c>
      <c r="B49" s="9" t="s">
        <v>99</v>
      </c>
      <c r="C49" s="9">
        <v>1.4</v>
      </c>
      <c r="D49" s="9">
        <v>1.5</v>
      </c>
      <c r="E49" s="9">
        <v>1.5</v>
      </c>
      <c r="F49" s="9">
        <f t="shared" si="1"/>
        <v>4.4</v>
      </c>
      <c r="G49" s="29">
        <f>F49+F50</f>
        <v>8.7</v>
      </c>
      <c r="H49" s="29">
        <f>G49/3</f>
        <v>2.9</v>
      </c>
      <c r="I49" s="31">
        <v>0.4</v>
      </c>
      <c r="J49" s="29">
        <f>H49-I49</f>
        <v>2.5</v>
      </c>
    </row>
    <row r="50" spans="1:10" ht="12.75">
      <c r="A50" s="10" t="s">
        <v>38</v>
      </c>
      <c r="B50" s="9" t="s">
        <v>100</v>
      </c>
      <c r="C50" s="9">
        <v>1.3</v>
      </c>
      <c r="D50" s="9">
        <v>1.5</v>
      </c>
      <c r="E50" s="9">
        <v>1.5</v>
      </c>
      <c r="F50" s="9">
        <f t="shared" si="1"/>
        <v>4.3</v>
      </c>
      <c r="G50" s="30"/>
      <c r="H50" s="30"/>
      <c r="I50" s="32"/>
      <c r="J50" s="30"/>
    </row>
    <row r="51" spans="1:10" ht="12.75">
      <c r="A51" s="9" t="s">
        <v>129</v>
      </c>
      <c r="B51" s="9" t="s">
        <v>99</v>
      </c>
      <c r="C51" s="9">
        <v>1.6</v>
      </c>
      <c r="D51" s="9">
        <v>1.5</v>
      </c>
      <c r="E51" s="9">
        <v>1.8</v>
      </c>
      <c r="F51" s="9">
        <f t="shared" si="1"/>
        <v>4.9</v>
      </c>
      <c r="G51" s="29">
        <f>F51+F52</f>
        <v>9.5</v>
      </c>
      <c r="H51" s="29">
        <f>G51/3</f>
        <v>3.1666666666666665</v>
      </c>
      <c r="I51" s="31">
        <v>0.6</v>
      </c>
      <c r="J51" s="29">
        <f>H51-I51</f>
        <v>2.5666666666666664</v>
      </c>
    </row>
    <row r="52" spans="1:10" ht="12.75">
      <c r="A52" s="10" t="s">
        <v>16</v>
      </c>
      <c r="B52" s="9" t="s">
        <v>100</v>
      </c>
      <c r="C52" s="9">
        <v>1.5</v>
      </c>
      <c r="D52" s="9">
        <v>1.4</v>
      </c>
      <c r="E52" s="9">
        <v>1.7</v>
      </c>
      <c r="F52" s="9">
        <f t="shared" si="1"/>
        <v>4.6</v>
      </c>
      <c r="G52" s="30"/>
      <c r="H52" s="30"/>
      <c r="I52" s="32"/>
      <c r="J52" s="30"/>
    </row>
    <row r="53" spans="1:10" ht="12.75">
      <c r="A53" s="9" t="s">
        <v>40</v>
      </c>
      <c r="B53" s="9" t="s">
        <v>99</v>
      </c>
      <c r="C53" s="9">
        <v>1.8</v>
      </c>
      <c r="D53" s="9">
        <v>1.7</v>
      </c>
      <c r="E53" s="9">
        <v>1.9</v>
      </c>
      <c r="F53" s="9">
        <f t="shared" si="1"/>
        <v>5.4</v>
      </c>
      <c r="G53" s="29">
        <f>F53+F54</f>
        <v>10.7</v>
      </c>
      <c r="H53" s="29">
        <f>G53/3</f>
        <v>3.5666666666666664</v>
      </c>
      <c r="I53" s="31">
        <v>0.2</v>
      </c>
      <c r="J53" s="29">
        <f>H53-I53</f>
        <v>3.3666666666666663</v>
      </c>
    </row>
    <row r="54" spans="1:10" ht="12.75">
      <c r="A54" s="10" t="s">
        <v>28</v>
      </c>
      <c r="B54" s="9" t="s">
        <v>100</v>
      </c>
      <c r="C54" s="9">
        <v>1.7</v>
      </c>
      <c r="D54" s="9">
        <v>1.7</v>
      </c>
      <c r="E54" s="9">
        <v>1.9</v>
      </c>
      <c r="F54" s="9">
        <f t="shared" si="1"/>
        <v>5.3</v>
      </c>
      <c r="G54" s="30"/>
      <c r="H54" s="30"/>
      <c r="I54" s="32"/>
      <c r="J54" s="30"/>
    </row>
    <row r="55" spans="1:10" ht="12.75">
      <c r="A55" s="9" t="s">
        <v>41</v>
      </c>
      <c r="B55" s="9" t="s">
        <v>99</v>
      </c>
      <c r="C55" s="9">
        <v>1.9</v>
      </c>
      <c r="D55" s="9">
        <v>1.7</v>
      </c>
      <c r="E55" s="9">
        <v>1.9</v>
      </c>
      <c r="F55" s="9">
        <f t="shared" si="1"/>
        <v>5.5</v>
      </c>
      <c r="G55" s="29">
        <f>F55+F56</f>
        <v>10.8</v>
      </c>
      <c r="H55" s="29">
        <f>G55/3</f>
        <v>3.6</v>
      </c>
      <c r="I55" s="31">
        <v>0.4</v>
      </c>
      <c r="J55" s="29">
        <f>H55-I55</f>
        <v>3.2</v>
      </c>
    </row>
    <row r="56" spans="1:10" ht="12.75">
      <c r="A56" s="10" t="s">
        <v>20</v>
      </c>
      <c r="B56" s="9" t="s">
        <v>100</v>
      </c>
      <c r="C56" s="9">
        <v>1.9</v>
      </c>
      <c r="D56" s="9">
        <v>1.6</v>
      </c>
      <c r="E56" s="9">
        <v>1.8</v>
      </c>
      <c r="F56" s="9">
        <f t="shared" si="1"/>
        <v>5.3</v>
      </c>
      <c r="G56" s="30"/>
      <c r="H56" s="30"/>
      <c r="I56" s="32"/>
      <c r="J56" s="30"/>
    </row>
    <row r="57" ht="13.5" thickBot="1"/>
    <row r="58" spans="1:10" ht="13.5" thickBot="1">
      <c r="A58" s="33" t="s">
        <v>110</v>
      </c>
      <c r="B58" s="34"/>
      <c r="C58" s="35"/>
      <c r="J58" s="5"/>
    </row>
    <row r="59" spans="1:10" ht="12.75">
      <c r="A59" s="13"/>
      <c r="B59" s="13"/>
      <c r="C59" s="13"/>
      <c r="J59" s="5"/>
    </row>
    <row r="60" spans="1:10" ht="12.75">
      <c r="A60" s="8" t="s">
        <v>91</v>
      </c>
      <c r="B60" s="8"/>
      <c r="C60" s="8" t="s">
        <v>92</v>
      </c>
      <c r="D60" s="8" t="s">
        <v>93</v>
      </c>
      <c r="E60" s="8" t="s">
        <v>94</v>
      </c>
      <c r="F60" s="8" t="s">
        <v>95</v>
      </c>
      <c r="G60" s="8" t="s">
        <v>96</v>
      </c>
      <c r="H60" s="8" t="s">
        <v>97</v>
      </c>
      <c r="I60" s="8" t="s">
        <v>98</v>
      </c>
      <c r="J60" s="8" t="s">
        <v>96</v>
      </c>
    </row>
    <row r="61" spans="1:10" ht="12.75">
      <c r="A61" s="9" t="s">
        <v>130</v>
      </c>
      <c r="B61" s="9" t="s">
        <v>99</v>
      </c>
      <c r="C61" s="9">
        <v>1.5</v>
      </c>
      <c r="D61" s="9">
        <v>1.5</v>
      </c>
      <c r="E61" s="9">
        <v>1.6</v>
      </c>
      <c r="F61" s="9">
        <f>SUM(C61:E61)</f>
        <v>4.6</v>
      </c>
      <c r="G61" s="29">
        <f>F61+F62</f>
        <v>9.1</v>
      </c>
      <c r="H61" s="29">
        <f>G61/3</f>
        <v>3.033333333333333</v>
      </c>
      <c r="I61" s="31">
        <v>1.2</v>
      </c>
      <c r="J61" s="29">
        <f>H61-I61</f>
        <v>1.8333333333333333</v>
      </c>
    </row>
    <row r="62" spans="1:10" ht="12.75">
      <c r="A62" s="10" t="s">
        <v>42</v>
      </c>
      <c r="B62" s="9" t="s">
        <v>100</v>
      </c>
      <c r="C62" s="9">
        <v>1.4</v>
      </c>
      <c r="D62" s="9">
        <v>1.5</v>
      </c>
      <c r="E62" s="9">
        <v>1.6</v>
      </c>
      <c r="F62" s="9">
        <f aca="true" t="shared" si="2" ref="F62:F82">SUM(C62:E62)</f>
        <v>4.5</v>
      </c>
      <c r="G62" s="30"/>
      <c r="H62" s="30"/>
      <c r="I62" s="32"/>
      <c r="J62" s="30"/>
    </row>
    <row r="63" spans="1:10" ht="12.75">
      <c r="A63" s="9" t="s">
        <v>89</v>
      </c>
      <c r="B63" s="9" t="s">
        <v>99</v>
      </c>
      <c r="C63" s="9">
        <v>2</v>
      </c>
      <c r="D63" s="9">
        <v>2.2</v>
      </c>
      <c r="E63" s="9">
        <v>2.1</v>
      </c>
      <c r="F63" s="9">
        <f t="shared" si="2"/>
        <v>6.300000000000001</v>
      </c>
      <c r="G63" s="29">
        <f>F63+F64</f>
        <v>12.4</v>
      </c>
      <c r="H63" s="29">
        <f>G63/3</f>
        <v>4.133333333333334</v>
      </c>
      <c r="I63" s="31">
        <v>0.2</v>
      </c>
      <c r="J63" s="29">
        <f>H63-I63</f>
        <v>3.9333333333333336</v>
      </c>
    </row>
    <row r="64" spans="1:10" ht="12.75">
      <c r="A64" s="10" t="s">
        <v>44</v>
      </c>
      <c r="B64" s="9" t="s">
        <v>100</v>
      </c>
      <c r="C64" s="9">
        <v>1.9</v>
      </c>
      <c r="D64" s="9">
        <v>2.2</v>
      </c>
      <c r="E64" s="9">
        <v>2</v>
      </c>
      <c r="F64" s="9">
        <f t="shared" si="2"/>
        <v>6.1</v>
      </c>
      <c r="G64" s="30"/>
      <c r="H64" s="30"/>
      <c r="I64" s="32"/>
      <c r="J64" s="30"/>
    </row>
    <row r="65" spans="1:10" ht="12.75">
      <c r="A65" s="9" t="s">
        <v>107</v>
      </c>
      <c r="B65" s="9" t="s">
        <v>99</v>
      </c>
      <c r="C65" s="9">
        <v>2.1</v>
      </c>
      <c r="D65" s="9">
        <v>2</v>
      </c>
      <c r="E65" s="9">
        <v>2</v>
      </c>
      <c r="F65" s="9">
        <f t="shared" si="2"/>
        <v>6.1</v>
      </c>
      <c r="G65" s="29">
        <f>F65+F66</f>
        <v>12.2</v>
      </c>
      <c r="H65" s="29">
        <f>G65/3</f>
        <v>4.066666666666666</v>
      </c>
      <c r="I65" s="31">
        <v>0.8</v>
      </c>
      <c r="J65" s="29">
        <f>H65-I65</f>
        <v>3.2666666666666666</v>
      </c>
    </row>
    <row r="66" spans="1:10" ht="12.75">
      <c r="A66" s="10" t="s">
        <v>44</v>
      </c>
      <c r="B66" s="9" t="s">
        <v>100</v>
      </c>
      <c r="C66" s="9">
        <v>2.1</v>
      </c>
      <c r="D66" s="9">
        <v>2</v>
      </c>
      <c r="E66" s="9">
        <v>2</v>
      </c>
      <c r="F66" s="9">
        <f t="shared" si="2"/>
        <v>6.1</v>
      </c>
      <c r="G66" s="30"/>
      <c r="H66" s="30"/>
      <c r="I66" s="32"/>
      <c r="J66" s="30"/>
    </row>
    <row r="67" spans="1:10" ht="12.75">
      <c r="A67" s="9" t="s">
        <v>109</v>
      </c>
      <c r="B67" s="9" t="s">
        <v>99</v>
      </c>
      <c r="C67" s="9">
        <v>2</v>
      </c>
      <c r="D67" s="9">
        <v>2.2</v>
      </c>
      <c r="E67" s="9">
        <v>2.1</v>
      </c>
      <c r="F67" s="9">
        <f t="shared" si="2"/>
        <v>6.300000000000001</v>
      </c>
      <c r="G67" s="29">
        <f>F67+F68</f>
        <v>12.5</v>
      </c>
      <c r="H67" s="29">
        <f>G67/3</f>
        <v>4.166666666666667</v>
      </c>
      <c r="I67" s="31">
        <v>0.2</v>
      </c>
      <c r="J67" s="29">
        <f>H67-I67</f>
        <v>3.966666666666667</v>
      </c>
    </row>
    <row r="68" spans="1:10" ht="12.75">
      <c r="A68" s="10" t="s">
        <v>12</v>
      </c>
      <c r="B68" s="9" t="s">
        <v>100</v>
      </c>
      <c r="C68" s="9">
        <v>2</v>
      </c>
      <c r="D68" s="9">
        <v>2.1</v>
      </c>
      <c r="E68" s="9">
        <v>2.1</v>
      </c>
      <c r="F68" s="9">
        <f t="shared" si="2"/>
        <v>6.199999999999999</v>
      </c>
      <c r="G68" s="30"/>
      <c r="H68" s="30"/>
      <c r="I68" s="32"/>
      <c r="J68" s="30"/>
    </row>
    <row r="69" spans="1:10" ht="12.75">
      <c r="A69" s="9" t="s">
        <v>131</v>
      </c>
      <c r="B69" s="9" t="s">
        <v>99</v>
      </c>
      <c r="C69" s="9">
        <v>2.5</v>
      </c>
      <c r="D69" s="9">
        <v>2.3</v>
      </c>
      <c r="E69" s="9">
        <v>2.3</v>
      </c>
      <c r="F69" s="9">
        <f t="shared" si="2"/>
        <v>7.1</v>
      </c>
      <c r="G69" s="29">
        <f>F69+F70</f>
        <v>13.899999999999999</v>
      </c>
      <c r="H69" s="29">
        <f>G69/3</f>
        <v>4.633333333333333</v>
      </c>
      <c r="I69" s="31">
        <v>0.6</v>
      </c>
      <c r="J69" s="29">
        <f>H69-I69</f>
        <v>4.033333333333333</v>
      </c>
    </row>
    <row r="70" spans="1:10" ht="12.75">
      <c r="A70" s="10" t="s">
        <v>28</v>
      </c>
      <c r="B70" s="9" t="s">
        <v>100</v>
      </c>
      <c r="C70" s="9">
        <v>2.4</v>
      </c>
      <c r="D70" s="9">
        <v>2.2</v>
      </c>
      <c r="E70" s="9">
        <v>2.2</v>
      </c>
      <c r="F70" s="9">
        <f t="shared" si="2"/>
        <v>6.8</v>
      </c>
      <c r="G70" s="30"/>
      <c r="H70" s="30"/>
      <c r="I70" s="32"/>
      <c r="J70" s="30"/>
    </row>
    <row r="71" spans="1:10" ht="12.75">
      <c r="A71" s="9" t="s">
        <v>47</v>
      </c>
      <c r="B71" s="9" t="s">
        <v>99</v>
      </c>
      <c r="C71" s="9">
        <v>2.2</v>
      </c>
      <c r="D71" s="9">
        <v>2.5</v>
      </c>
      <c r="E71" s="9">
        <v>2.4</v>
      </c>
      <c r="F71" s="9">
        <f t="shared" si="2"/>
        <v>7.1</v>
      </c>
      <c r="G71" s="29">
        <f>F71+F72</f>
        <v>14.2</v>
      </c>
      <c r="H71" s="29">
        <f>G71/3</f>
        <v>4.733333333333333</v>
      </c>
      <c r="I71" s="31">
        <v>0.2</v>
      </c>
      <c r="J71" s="29">
        <f>H71-I71</f>
        <v>4.533333333333333</v>
      </c>
    </row>
    <row r="72" spans="1:10" ht="12.75">
      <c r="A72" s="10" t="s">
        <v>20</v>
      </c>
      <c r="B72" s="9" t="s">
        <v>100</v>
      </c>
      <c r="C72" s="9">
        <v>2.2</v>
      </c>
      <c r="D72" s="9">
        <v>2.5</v>
      </c>
      <c r="E72" s="9">
        <v>2.4</v>
      </c>
      <c r="F72" s="9">
        <f t="shared" si="2"/>
        <v>7.1</v>
      </c>
      <c r="G72" s="30"/>
      <c r="H72" s="30"/>
      <c r="I72" s="32"/>
      <c r="J72" s="30"/>
    </row>
    <row r="73" spans="1:10" ht="12.75">
      <c r="A73" s="9" t="s">
        <v>111</v>
      </c>
      <c r="B73" s="9" t="s">
        <v>99</v>
      </c>
      <c r="C73" s="9">
        <v>2.7</v>
      </c>
      <c r="D73" s="9">
        <v>2.7</v>
      </c>
      <c r="E73" s="9">
        <v>2.9</v>
      </c>
      <c r="F73" s="9">
        <f t="shared" si="2"/>
        <v>8.3</v>
      </c>
      <c r="G73" s="29">
        <f>F73+F74</f>
        <v>16.3</v>
      </c>
      <c r="H73" s="29">
        <f>G73/3</f>
        <v>5.433333333333334</v>
      </c>
      <c r="I73" s="31">
        <v>1.2</v>
      </c>
      <c r="J73" s="29">
        <f>H73-I73</f>
        <v>4.233333333333333</v>
      </c>
    </row>
    <row r="74" spans="1:10" ht="12.75">
      <c r="A74" s="10" t="s">
        <v>44</v>
      </c>
      <c r="B74" s="9" t="s">
        <v>100</v>
      </c>
      <c r="C74" s="9">
        <v>2.6</v>
      </c>
      <c r="D74" s="9">
        <v>2.6</v>
      </c>
      <c r="E74" s="9">
        <v>2.8</v>
      </c>
      <c r="F74" s="9">
        <f t="shared" si="2"/>
        <v>8</v>
      </c>
      <c r="G74" s="30"/>
      <c r="H74" s="30"/>
      <c r="I74" s="32"/>
      <c r="J74" s="30"/>
    </row>
    <row r="75" spans="1:10" ht="12.75">
      <c r="A75" s="9" t="s">
        <v>49</v>
      </c>
      <c r="B75" s="9" t="s">
        <v>99</v>
      </c>
      <c r="C75" s="9">
        <v>2.4</v>
      </c>
      <c r="D75" s="9">
        <v>2.2</v>
      </c>
      <c r="E75" s="9">
        <v>2</v>
      </c>
      <c r="F75" s="9">
        <f t="shared" si="2"/>
        <v>6.6</v>
      </c>
      <c r="G75" s="29">
        <f>F75+F76</f>
        <v>13.1</v>
      </c>
      <c r="H75" s="29">
        <f>G75/3</f>
        <v>4.366666666666666</v>
      </c>
      <c r="I75" s="31">
        <v>0.8</v>
      </c>
      <c r="J75" s="29">
        <f>H75-I75</f>
        <v>3.5666666666666664</v>
      </c>
    </row>
    <row r="76" spans="1:10" ht="12.75">
      <c r="A76" s="10" t="s">
        <v>16</v>
      </c>
      <c r="B76" s="9" t="s">
        <v>100</v>
      </c>
      <c r="C76" s="9">
        <v>2.3</v>
      </c>
      <c r="D76" s="9">
        <v>2.2</v>
      </c>
      <c r="E76" s="9">
        <v>2</v>
      </c>
      <c r="F76" s="9">
        <f t="shared" si="2"/>
        <v>6.5</v>
      </c>
      <c r="G76" s="30"/>
      <c r="H76" s="30"/>
      <c r="I76" s="32"/>
      <c r="J76" s="30"/>
    </row>
    <row r="77" spans="1:10" ht="12.75">
      <c r="A77" s="9" t="s">
        <v>132</v>
      </c>
      <c r="B77" s="9" t="s">
        <v>99</v>
      </c>
      <c r="C77" s="9">
        <v>3.3</v>
      </c>
      <c r="D77" s="9">
        <v>3.2</v>
      </c>
      <c r="E77" s="9">
        <v>3.7</v>
      </c>
      <c r="F77" s="9">
        <f t="shared" si="2"/>
        <v>10.2</v>
      </c>
      <c r="G77" s="29">
        <f>F77+F78</f>
        <v>20.1</v>
      </c>
      <c r="H77" s="29">
        <f>G77/3</f>
        <v>6.7</v>
      </c>
      <c r="I77" s="31">
        <v>0</v>
      </c>
      <c r="J77" s="29">
        <f>H77-I77</f>
        <v>6.7</v>
      </c>
    </row>
    <row r="78" spans="1:10" ht="12.75">
      <c r="A78" s="10" t="s">
        <v>28</v>
      </c>
      <c r="B78" s="9" t="s">
        <v>100</v>
      </c>
      <c r="C78" s="9">
        <v>3.2</v>
      </c>
      <c r="D78" s="9">
        <v>3.1</v>
      </c>
      <c r="E78" s="9">
        <v>3.6</v>
      </c>
      <c r="F78" s="9">
        <f t="shared" si="2"/>
        <v>9.9</v>
      </c>
      <c r="G78" s="30"/>
      <c r="H78" s="30"/>
      <c r="I78" s="32"/>
      <c r="J78" s="30"/>
    </row>
    <row r="79" spans="1:10" ht="12.75">
      <c r="A79" s="9" t="s">
        <v>51</v>
      </c>
      <c r="B79" s="9" t="s">
        <v>99</v>
      </c>
      <c r="C79" s="9">
        <v>3</v>
      </c>
      <c r="D79" s="9">
        <v>3</v>
      </c>
      <c r="E79" s="9">
        <v>3.3</v>
      </c>
      <c r="F79" s="9">
        <f t="shared" si="2"/>
        <v>9.3</v>
      </c>
      <c r="G79" s="29">
        <f>F79+F80</f>
        <v>18.5</v>
      </c>
      <c r="H79" s="29">
        <f>G79/3</f>
        <v>6.166666666666667</v>
      </c>
      <c r="I79" s="31">
        <v>0.4</v>
      </c>
      <c r="J79" s="29">
        <f>H79-I79</f>
        <v>5.766666666666667</v>
      </c>
    </row>
    <row r="80" spans="1:10" ht="12.75">
      <c r="A80" s="10" t="s">
        <v>26</v>
      </c>
      <c r="B80" s="9" t="s">
        <v>100</v>
      </c>
      <c r="C80" s="9">
        <v>3</v>
      </c>
      <c r="D80" s="9">
        <v>3</v>
      </c>
      <c r="E80" s="9">
        <v>3.2</v>
      </c>
      <c r="F80" s="9">
        <f t="shared" si="2"/>
        <v>9.2</v>
      </c>
      <c r="G80" s="30"/>
      <c r="H80" s="30"/>
      <c r="I80" s="32"/>
      <c r="J80" s="30"/>
    </row>
    <row r="81" spans="1:10" ht="12.75">
      <c r="A81" s="9" t="s">
        <v>108</v>
      </c>
      <c r="B81" s="9" t="s">
        <v>99</v>
      </c>
      <c r="C81" s="9">
        <v>3.6</v>
      </c>
      <c r="D81" s="9">
        <v>3.5</v>
      </c>
      <c r="E81" s="9">
        <v>3.6</v>
      </c>
      <c r="F81" s="9">
        <f t="shared" si="2"/>
        <v>10.7</v>
      </c>
      <c r="G81" s="29">
        <f>F81+F82</f>
        <v>21.4</v>
      </c>
      <c r="H81" s="29">
        <f>G81/3</f>
        <v>7.133333333333333</v>
      </c>
      <c r="I81" s="31">
        <v>0.4</v>
      </c>
      <c r="J81" s="29">
        <f>H81-I81</f>
        <v>6.7333333333333325</v>
      </c>
    </row>
    <row r="82" spans="1:10" ht="12.75">
      <c r="A82" s="10" t="s">
        <v>28</v>
      </c>
      <c r="B82" s="9" t="s">
        <v>100</v>
      </c>
      <c r="C82" s="9">
        <v>3.6</v>
      </c>
      <c r="D82" s="9">
        <v>3.5</v>
      </c>
      <c r="E82" s="9">
        <v>3.6</v>
      </c>
      <c r="F82" s="9">
        <f t="shared" si="2"/>
        <v>10.7</v>
      </c>
      <c r="G82" s="30"/>
      <c r="H82" s="30"/>
      <c r="I82" s="32"/>
      <c r="J82" s="30"/>
    </row>
    <row r="83" ht="13.5" thickBot="1"/>
    <row r="84" spans="1:10" ht="13.5" thickBot="1">
      <c r="A84" s="33" t="s">
        <v>112</v>
      </c>
      <c r="B84" s="34"/>
      <c r="C84" s="35"/>
      <c r="J84" s="5"/>
    </row>
    <row r="85" spans="1:10" ht="12.75">
      <c r="A85" s="13"/>
      <c r="B85" s="13"/>
      <c r="C85" s="13"/>
      <c r="J85" s="5"/>
    </row>
    <row r="86" spans="1:10" ht="12.75">
      <c r="A86" s="8" t="s">
        <v>91</v>
      </c>
      <c r="B86" s="8"/>
      <c r="C86" s="8" t="s">
        <v>92</v>
      </c>
      <c r="D86" s="8" t="s">
        <v>93</v>
      </c>
      <c r="E86" s="8" t="s">
        <v>94</v>
      </c>
      <c r="F86" s="8" t="s">
        <v>95</v>
      </c>
      <c r="G86" s="8" t="s">
        <v>96</v>
      </c>
      <c r="H86" s="8" t="s">
        <v>97</v>
      </c>
      <c r="I86" s="8" t="s">
        <v>98</v>
      </c>
      <c r="J86" s="8" t="s">
        <v>96</v>
      </c>
    </row>
    <row r="87" spans="1:10" ht="12.75">
      <c r="A87" s="9" t="s">
        <v>53</v>
      </c>
      <c r="B87" s="9" t="s">
        <v>99</v>
      </c>
      <c r="C87" s="9"/>
      <c r="D87" s="9"/>
      <c r="E87" s="9"/>
      <c r="F87" s="9">
        <f>SUM(C87:E87)</f>
        <v>0</v>
      </c>
      <c r="G87" s="29">
        <f>F87+F88</f>
        <v>0</v>
      </c>
      <c r="H87" s="29">
        <f>G87/3</f>
        <v>0</v>
      </c>
      <c r="I87" s="31"/>
      <c r="J87" s="29">
        <f>H87-I87</f>
        <v>0</v>
      </c>
    </row>
    <row r="88" spans="1:10" ht="12.75">
      <c r="A88" s="10" t="s">
        <v>54</v>
      </c>
      <c r="B88" s="9" t="s">
        <v>100</v>
      </c>
      <c r="C88" s="9"/>
      <c r="D88" s="9"/>
      <c r="E88" s="9"/>
      <c r="F88" s="9">
        <f aca="true" t="shared" si="3" ref="F88:F108">SUM(C88:E88)</f>
        <v>0</v>
      </c>
      <c r="G88" s="30"/>
      <c r="H88" s="30"/>
      <c r="I88" s="32"/>
      <c r="J88" s="30"/>
    </row>
    <row r="89" spans="1:10" ht="12.75">
      <c r="A89" s="9" t="s">
        <v>55</v>
      </c>
      <c r="B89" s="9" t="s">
        <v>99</v>
      </c>
      <c r="C89" s="9">
        <v>4</v>
      </c>
      <c r="D89" s="9">
        <v>3.7</v>
      </c>
      <c r="E89" s="9">
        <v>3.6</v>
      </c>
      <c r="F89" s="9">
        <f t="shared" si="3"/>
        <v>11.3</v>
      </c>
      <c r="G89" s="29">
        <f>F89+F90</f>
        <v>22.4</v>
      </c>
      <c r="H89" s="29">
        <f>G89/3</f>
        <v>7.466666666666666</v>
      </c>
      <c r="I89" s="31">
        <v>0.4</v>
      </c>
      <c r="J89" s="29">
        <f>H89-I89</f>
        <v>7.0666666666666655</v>
      </c>
    </row>
    <row r="90" spans="1:10" ht="12.75">
      <c r="A90" s="10" t="s">
        <v>56</v>
      </c>
      <c r="B90" s="9" t="s">
        <v>100</v>
      </c>
      <c r="C90" s="9">
        <v>3.9</v>
      </c>
      <c r="D90" s="9">
        <v>3.7</v>
      </c>
      <c r="E90" s="9">
        <v>3.5</v>
      </c>
      <c r="F90" s="9">
        <f t="shared" si="3"/>
        <v>11.1</v>
      </c>
      <c r="G90" s="30"/>
      <c r="H90" s="30"/>
      <c r="I90" s="32"/>
      <c r="J90" s="30"/>
    </row>
    <row r="91" spans="1:10" ht="12.75">
      <c r="A91" s="9" t="s">
        <v>133</v>
      </c>
      <c r="B91" s="9" t="s">
        <v>99</v>
      </c>
      <c r="C91" s="9">
        <v>1.8</v>
      </c>
      <c r="D91" s="9">
        <v>1.8</v>
      </c>
      <c r="E91" s="9">
        <v>1.9</v>
      </c>
      <c r="F91" s="9">
        <f t="shared" si="3"/>
        <v>5.5</v>
      </c>
      <c r="G91" s="29">
        <f>F91+F92</f>
        <v>10.9</v>
      </c>
      <c r="H91" s="29">
        <f>G91/3</f>
        <v>3.6333333333333333</v>
      </c>
      <c r="I91" s="31">
        <v>0.2</v>
      </c>
      <c r="J91" s="29">
        <f>H91-I91</f>
        <v>3.433333333333333</v>
      </c>
    </row>
    <row r="92" spans="1:10" ht="12.75">
      <c r="A92" s="10" t="s">
        <v>38</v>
      </c>
      <c r="B92" s="9" t="s">
        <v>100</v>
      </c>
      <c r="C92" s="9">
        <v>1.7</v>
      </c>
      <c r="D92" s="9">
        <v>1.8</v>
      </c>
      <c r="E92" s="9">
        <v>1.9</v>
      </c>
      <c r="F92" s="9">
        <f t="shared" si="3"/>
        <v>5.4</v>
      </c>
      <c r="G92" s="30"/>
      <c r="H92" s="30"/>
      <c r="I92" s="32"/>
      <c r="J92" s="30"/>
    </row>
    <row r="93" spans="1:10" ht="12.75">
      <c r="A93" s="9" t="s">
        <v>58</v>
      </c>
      <c r="B93" s="9" t="s">
        <v>99</v>
      </c>
      <c r="C93" s="9">
        <v>2.6</v>
      </c>
      <c r="D93" s="9">
        <v>2.6</v>
      </c>
      <c r="E93" s="9">
        <v>3</v>
      </c>
      <c r="F93" s="9">
        <f t="shared" si="3"/>
        <v>8.2</v>
      </c>
      <c r="G93" s="29">
        <f>F93+F94</f>
        <v>16.299999999999997</v>
      </c>
      <c r="H93" s="29">
        <f>G93/3</f>
        <v>5.433333333333333</v>
      </c>
      <c r="I93" s="31">
        <v>1</v>
      </c>
      <c r="J93" s="29">
        <f>H93-I93</f>
        <v>4.433333333333333</v>
      </c>
    </row>
    <row r="94" spans="1:10" ht="12.75">
      <c r="A94" s="10" t="s">
        <v>20</v>
      </c>
      <c r="B94" s="9" t="s">
        <v>100</v>
      </c>
      <c r="C94" s="9">
        <v>2.5</v>
      </c>
      <c r="D94" s="9">
        <v>2.6</v>
      </c>
      <c r="E94" s="9">
        <v>3</v>
      </c>
      <c r="F94" s="9">
        <f t="shared" si="3"/>
        <v>8.1</v>
      </c>
      <c r="G94" s="30"/>
      <c r="H94" s="30"/>
      <c r="I94" s="32"/>
      <c r="J94" s="30"/>
    </row>
    <row r="95" spans="1:10" ht="12.75">
      <c r="A95" s="9" t="s">
        <v>134</v>
      </c>
      <c r="B95" s="9" t="s">
        <v>99</v>
      </c>
      <c r="C95" s="9">
        <v>1.8</v>
      </c>
      <c r="D95" s="9">
        <v>1.9</v>
      </c>
      <c r="E95" s="9">
        <v>1.8</v>
      </c>
      <c r="F95" s="9">
        <f t="shared" si="3"/>
        <v>5.5</v>
      </c>
      <c r="G95" s="29">
        <f>F95+F96</f>
        <v>10.8</v>
      </c>
      <c r="H95" s="29">
        <f>G95/3</f>
        <v>3.6</v>
      </c>
      <c r="I95" s="31">
        <v>0.6</v>
      </c>
      <c r="J95" s="29">
        <f>H95-I95</f>
        <v>3</v>
      </c>
    </row>
    <row r="96" spans="1:10" ht="12.75">
      <c r="A96" s="10" t="s">
        <v>22</v>
      </c>
      <c r="B96" s="9" t="s">
        <v>100</v>
      </c>
      <c r="C96" s="9">
        <v>1.8</v>
      </c>
      <c r="D96" s="9">
        <v>1.8</v>
      </c>
      <c r="E96" s="9">
        <v>1.7</v>
      </c>
      <c r="F96" s="9">
        <f t="shared" si="3"/>
        <v>5.3</v>
      </c>
      <c r="G96" s="30"/>
      <c r="H96" s="30"/>
      <c r="I96" s="32"/>
      <c r="J96" s="30"/>
    </row>
    <row r="97" spans="1:10" ht="12.75">
      <c r="A97" s="9" t="s">
        <v>135</v>
      </c>
      <c r="B97" s="9" t="s">
        <v>99</v>
      </c>
      <c r="C97" s="9">
        <v>3.5</v>
      </c>
      <c r="D97" s="9">
        <v>3.2</v>
      </c>
      <c r="E97" s="9">
        <v>3.5</v>
      </c>
      <c r="F97" s="9">
        <f t="shared" si="3"/>
        <v>10.2</v>
      </c>
      <c r="G97" s="29">
        <f>F97+F98</f>
        <v>20.2</v>
      </c>
      <c r="H97" s="29">
        <f>G97/3</f>
        <v>6.733333333333333</v>
      </c>
      <c r="I97" s="31">
        <v>0.2</v>
      </c>
      <c r="J97" s="29">
        <f>H97-I97</f>
        <v>6.533333333333333</v>
      </c>
    </row>
    <row r="98" spans="1:10" ht="12.75">
      <c r="A98" s="10" t="s">
        <v>16</v>
      </c>
      <c r="B98" s="9" t="s">
        <v>100</v>
      </c>
      <c r="C98" s="9">
        <v>3.4</v>
      </c>
      <c r="D98" s="9">
        <v>3.2</v>
      </c>
      <c r="E98" s="9">
        <v>3.4</v>
      </c>
      <c r="F98" s="9">
        <f t="shared" si="3"/>
        <v>10</v>
      </c>
      <c r="G98" s="30"/>
      <c r="H98" s="30"/>
      <c r="I98" s="32"/>
      <c r="J98" s="30"/>
    </row>
    <row r="99" spans="1:10" ht="12.75">
      <c r="A99" s="9" t="s">
        <v>61</v>
      </c>
      <c r="B99" s="9" t="s">
        <v>99</v>
      </c>
      <c r="C99" s="9">
        <v>3.1</v>
      </c>
      <c r="D99" s="9">
        <v>3.1</v>
      </c>
      <c r="E99" s="9">
        <v>2.9</v>
      </c>
      <c r="F99" s="9">
        <f t="shared" si="3"/>
        <v>9.1</v>
      </c>
      <c r="G99" s="29">
        <f>F99+F100</f>
        <v>18.1</v>
      </c>
      <c r="H99" s="29">
        <f>G99/3</f>
        <v>6.033333333333334</v>
      </c>
      <c r="I99" s="31">
        <v>1</v>
      </c>
      <c r="J99" s="29">
        <f>H99-I99</f>
        <v>5.033333333333334</v>
      </c>
    </row>
    <row r="100" spans="1:10" ht="12.75">
      <c r="A100" s="10" t="s">
        <v>18</v>
      </c>
      <c r="B100" s="9" t="s">
        <v>100</v>
      </c>
      <c r="C100" s="9">
        <v>3</v>
      </c>
      <c r="D100" s="9">
        <v>3.1</v>
      </c>
      <c r="E100" s="9">
        <v>2.9</v>
      </c>
      <c r="F100" s="9">
        <f t="shared" si="3"/>
        <v>9</v>
      </c>
      <c r="G100" s="30"/>
      <c r="H100" s="30"/>
      <c r="I100" s="32"/>
      <c r="J100" s="30"/>
    </row>
    <row r="101" spans="1:10" ht="12.75">
      <c r="A101" s="9" t="s">
        <v>62</v>
      </c>
      <c r="B101" s="9" t="s">
        <v>99</v>
      </c>
      <c r="C101" s="9">
        <v>3</v>
      </c>
      <c r="D101" s="9">
        <v>3.6</v>
      </c>
      <c r="E101" s="9">
        <v>3.8</v>
      </c>
      <c r="F101" s="9">
        <f t="shared" si="3"/>
        <v>10.399999999999999</v>
      </c>
      <c r="G101" s="29">
        <f>F101+F102</f>
        <v>20.7</v>
      </c>
      <c r="H101" s="29">
        <f>G101/3</f>
        <v>6.8999999999999995</v>
      </c>
      <c r="I101" s="31">
        <v>0.8</v>
      </c>
      <c r="J101" s="29">
        <f>H101-I101</f>
        <v>6.1</v>
      </c>
    </row>
    <row r="102" spans="1:10" ht="12.75">
      <c r="A102" s="10" t="s">
        <v>16</v>
      </c>
      <c r="B102" s="9" t="s">
        <v>100</v>
      </c>
      <c r="C102" s="9">
        <v>3</v>
      </c>
      <c r="D102" s="9">
        <v>3.6</v>
      </c>
      <c r="E102" s="9">
        <v>3.7</v>
      </c>
      <c r="F102" s="9">
        <f t="shared" si="3"/>
        <v>10.3</v>
      </c>
      <c r="G102" s="30"/>
      <c r="H102" s="30"/>
      <c r="I102" s="32"/>
      <c r="J102" s="30"/>
    </row>
    <row r="103" spans="1:10" ht="12.75">
      <c r="A103" s="9" t="s">
        <v>63</v>
      </c>
      <c r="B103" s="9" t="s">
        <v>99</v>
      </c>
      <c r="C103" s="9">
        <v>3.3</v>
      </c>
      <c r="D103" s="9">
        <v>3.4</v>
      </c>
      <c r="E103" s="9">
        <v>3</v>
      </c>
      <c r="F103" s="9">
        <f t="shared" si="3"/>
        <v>9.7</v>
      </c>
      <c r="G103" s="29">
        <f>F103+F104</f>
        <v>19.299999999999997</v>
      </c>
      <c r="H103" s="29">
        <f>G103/3</f>
        <v>6.433333333333333</v>
      </c>
      <c r="I103" s="31">
        <v>0.2</v>
      </c>
      <c r="J103" s="29">
        <f>H103-I103</f>
        <v>6.2333333333333325</v>
      </c>
    </row>
    <row r="104" spans="1:10" ht="12.75">
      <c r="A104" s="10" t="s">
        <v>28</v>
      </c>
      <c r="B104" s="9" t="s">
        <v>100</v>
      </c>
      <c r="C104" s="9">
        <v>3.3</v>
      </c>
      <c r="D104" s="9">
        <v>3.4</v>
      </c>
      <c r="E104" s="9">
        <v>2.9</v>
      </c>
      <c r="F104" s="9">
        <f t="shared" si="3"/>
        <v>9.6</v>
      </c>
      <c r="G104" s="30"/>
      <c r="H104" s="30"/>
      <c r="I104" s="32"/>
      <c r="J104" s="30"/>
    </row>
    <row r="105" spans="1:10" ht="12.75">
      <c r="A105" s="9" t="s">
        <v>64</v>
      </c>
      <c r="B105" s="9" t="s">
        <v>99</v>
      </c>
      <c r="C105" s="9">
        <v>3.7</v>
      </c>
      <c r="D105" s="9">
        <v>3.8</v>
      </c>
      <c r="E105" s="9">
        <v>4</v>
      </c>
      <c r="F105" s="9">
        <f t="shared" si="3"/>
        <v>11.5</v>
      </c>
      <c r="G105" s="29">
        <f>F105+F106</f>
        <v>22.9</v>
      </c>
      <c r="H105" s="29">
        <f>G105/3</f>
        <v>7.633333333333333</v>
      </c>
      <c r="I105" s="31">
        <v>0.2</v>
      </c>
      <c r="J105" s="29">
        <f>H105-I105</f>
        <v>7.433333333333333</v>
      </c>
    </row>
    <row r="106" spans="1:10" ht="12.75">
      <c r="A106" s="10" t="s">
        <v>16</v>
      </c>
      <c r="B106" s="9" t="s">
        <v>100</v>
      </c>
      <c r="C106" s="9">
        <v>3.6</v>
      </c>
      <c r="D106" s="9">
        <v>3.9</v>
      </c>
      <c r="E106" s="9">
        <v>3.9</v>
      </c>
      <c r="F106" s="9">
        <f t="shared" si="3"/>
        <v>11.4</v>
      </c>
      <c r="G106" s="30"/>
      <c r="H106" s="30"/>
      <c r="I106" s="32"/>
      <c r="J106" s="30"/>
    </row>
    <row r="107" spans="1:10" ht="12.75">
      <c r="A107" s="9" t="s">
        <v>65</v>
      </c>
      <c r="B107" s="9" t="s">
        <v>99</v>
      </c>
      <c r="C107" s="9">
        <v>4.5</v>
      </c>
      <c r="D107" s="9">
        <v>4.6</v>
      </c>
      <c r="E107" s="9">
        <v>4.5</v>
      </c>
      <c r="F107" s="9">
        <f t="shared" si="3"/>
        <v>13.6</v>
      </c>
      <c r="G107" s="29">
        <f>F107+F108</f>
        <v>26.6</v>
      </c>
      <c r="H107" s="29">
        <f>G107/3</f>
        <v>8.866666666666667</v>
      </c>
      <c r="I107" s="31">
        <v>0.2</v>
      </c>
      <c r="J107" s="29">
        <f>H107-I107</f>
        <v>8.666666666666668</v>
      </c>
    </row>
    <row r="108" spans="1:10" ht="12.75">
      <c r="A108" s="10" t="s">
        <v>28</v>
      </c>
      <c r="B108" s="9" t="s">
        <v>100</v>
      </c>
      <c r="C108" s="9">
        <v>4.4</v>
      </c>
      <c r="D108" s="9">
        <v>4.2</v>
      </c>
      <c r="E108" s="9">
        <v>4.4</v>
      </c>
      <c r="F108" s="9">
        <f t="shared" si="3"/>
        <v>13.000000000000002</v>
      </c>
      <c r="G108" s="30"/>
      <c r="H108" s="30"/>
      <c r="I108" s="32"/>
      <c r="J108" s="30"/>
    </row>
    <row r="109" ht="13.5" thickBot="1"/>
    <row r="110" spans="1:10" ht="13.5" thickBot="1">
      <c r="A110" s="33" t="s">
        <v>113</v>
      </c>
      <c r="B110" s="34"/>
      <c r="C110" s="35"/>
      <c r="J110" s="5"/>
    </row>
    <row r="111" spans="1:10" ht="12.75">
      <c r="A111" s="13"/>
      <c r="B111" s="13"/>
      <c r="C111" s="13"/>
      <c r="J111" s="5"/>
    </row>
    <row r="112" spans="1:10" ht="12.75">
      <c r="A112" s="8" t="s">
        <v>91</v>
      </c>
      <c r="B112" s="8"/>
      <c r="C112" s="8" t="s">
        <v>92</v>
      </c>
      <c r="D112" s="8" t="s">
        <v>93</v>
      </c>
      <c r="E112" s="8" t="s">
        <v>94</v>
      </c>
      <c r="F112" s="8" t="s">
        <v>95</v>
      </c>
      <c r="G112" s="8" t="s">
        <v>96</v>
      </c>
      <c r="H112" s="8" t="s">
        <v>97</v>
      </c>
      <c r="I112" s="8" t="s">
        <v>98</v>
      </c>
      <c r="J112" s="8" t="s">
        <v>96</v>
      </c>
    </row>
    <row r="113" spans="1:10" ht="12.75">
      <c r="A113" s="9" t="s">
        <v>66</v>
      </c>
      <c r="B113" s="9" t="s">
        <v>99</v>
      </c>
      <c r="C113" s="9">
        <v>2.7</v>
      </c>
      <c r="D113" s="9">
        <v>2.7</v>
      </c>
      <c r="E113" s="9">
        <v>3.3</v>
      </c>
      <c r="F113" s="9">
        <f>SUM(C113:E113)</f>
        <v>8.7</v>
      </c>
      <c r="G113" s="29">
        <f>F113+F114</f>
        <v>17.3</v>
      </c>
      <c r="H113" s="29">
        <f>G113/3</f>
        <v>5.766666666666667</v>
      </c>
      <c r="I113" s="31">
        <v>0.4</v>
      </c>
      <c r="J113" s="29">
        <f>H113-I113</f>
        <v>5.366666666666666</v>
      </c>
    </row>
    <row r="114" spans="1:10" ht="12.75">
      <c r="A114" s="10" t="s">
        <v>38</v>
      </c>
      <c r="B114" s="9" t="s">
        <v>100</v>
      </c>
      <c r="C114" s="9">
        <v>2.6</v>
      </c>
      <c r="D114" s="9">
        <v>2.7</v>
      </c>
      <c r="E114" s="9">
        <v>3.3</v>
      </c>
      <c r="F114" s="9">
        <f aca="true" t="shared" si="4" ref="F114:F128">SUM(C114:E114)</f>
        <v>8.600000000000001</v>
      </c>
      <c r="G114" s="30"/>
      <c r="H114" s="30"/>
      <c r="I114" s="32"/>
      <c r="J114" s="30"/>
    </row>
    <row r="115" spans="1:10" ht="12.75">
      <c r="A115" s="9" t="s">
        <v>136</v>
      </c>
      <c r="B115" s="9" t="s">
        <v>99</v>
      </c>
      <c r="C115" s="9">
        <v>2.5</v>
      </c>
      <c r="D115" s="9">
        <v>2.4</v>
      </c>
      <c r="E115" s="9">
        <v>2.6</v>
      </c>
      <c r="F115" s="9">
        <f t="shared" si="4"/>
        <v>7.5</v>
      </c>
      <c r="G115" s="29">
        <f>F115+F116</f>
        <v>14.9</v>
      </c>
      <c r="H115" s="29">
        <f>G115/3</f>
        <v>4.966666666666667</v>
      </c>
      <c r="I115" s="31">
        <v>0.6</v>
      </c>
      <c r="J115" s="29">
        <f>H115-I115</f>
        <v>4.366666666666667</v>
      </c>
    </row>
    <row r="116" spans="1:10" ht="12.75">
      <c r="A116" s="10" t="s">
        <v>38</v>
      </c>
      <c r="B116" s="9" t="s">
        <v>100</v>
      </c>
      <c r="C116" s="9">
        <v>2.5</v>
      </c>
      <c r="D116" s="9">
        <v>2.3</v>
      </c>
      <c r="E116" s="9">
        <v>2.6</v>
      </c>
      <c r="F116" s="9">
        <f t="shared" si="4"/>
        <v>7.4</v>
      </c>
      <c r="G116" s="30"/>
      <c r="H116" s="30"/>
      <c r="I116" s="32"/>
      <c r="J116" s="30"/>
    </row>
    <row r="117" spans="1:10" ht="12.75">
      <c r="A117" s="9" t="s">
        <v>68</v>
      </c>
      <c r="B117" s="9" t="s">
        <v>99</v>
      </c>
      <c r="C117" s="9">
        <v>2.4</v>
      </c>
      <c r="D117" s="9">
        <v>2.2</v>
      </c>
      <c r="E117" s="9">
        <v>1.9</v>
      </c>
      <c r="F117" s="9">
        <f t="shared" si="4"/>
        <v>6.5</v>
      </c>
      <c r="G117" s="29">
        <f>F117+F118</f>
        <v>12.8</v>
      </c>
      <c r="H117" s="29">
        <f>G117/3</f>
        <v>4.266666666666667</v>
      </c>
      <c r="I117" s="31">
        <v>2</v>
      </c>
      <c r="J117" s="29">
        <f>H117-I117</f>
        <v>2.2666666666666666</v>
      </c>
    </row>
    <row r="118" spans="1:10" ht="12.75">
      <c r="A118" s="10" t="s">
        <v>69</v>
      </c>
      <c r="B118" s="9" t="s">
        <v>100</v>
      </c>
      <c r="C118" s="9">
        <v>2.3</v>
      </c>
      <c r="D118" s="9">
        <v>2.2</v>
      </c>
      <c r="E118" s="9">
        <v>1.8</v>
      </c>
      <c r="F118" s="9">
        <f t="shared" si="4"/>
        <v>6.3</v>
      </c>
      <c r="G118" s="30"/>
      <c r="H118" s="30"/>
      <c r="I118" s="32"/>
      <c r="J118" s="30"/>
    </row>
    <row r="119" spans="1:10" ht="12.75">
      <c r="A119" s="9" t="s">
        <v>70</v>
      </c>
      <c r="B119" s="9" t="s">
        <v>99</v>
      </c>
      <c r="C119" s="9">
        <v>3</v>
      </c>
      <c r="D119" s="9">
        <v>3</v>
      </c>
      <c r="E119" s="9">
        <v>3.2</v>
      </c>
      <c r="F119" s="9">
        <f t="shared" si="4"/>
        <v>9.2</v>
      </c>
      <c r="G119" s="29">
        <f>F119+F120</f>
        <v>18.3</v>
      </c>
      <c r="H119" s="29">
        <f>G119/3</f>
        <v>6.1000000000000005</v>
      </c>
      <c r="I119" s="31">
        <v>1.2</v>
      </c>
      <c r="J119" s="29">
        <f>H119-I119</f>
        <v>4.9</v>
      </c>
    </row>
    <row r="120" spans="1:10" ht="12.75">
      <c r="A120" s="10" t="s">
        <v>38</v>
      </c>
      <c r="B120" s="9" t="s">
        <v>100</v>
      </c>
      <c r="C120" s="9">
        <v>3</v>
      </c>
      <c r="D120" s="9">
        <v>2.9</v>
      </c>
      <c r="E120" s="9">
        <v>3.2</v>
      </c>
      <c r="F120" s="9">
        <f t="shared" si="4"/>
        <v>9.100000000000001</v>
      </c>
      <c r="G120" s="30"/>
      <c r="H120" s="30"/>
      <c r="I120" s="32"/>
      <c r="J120" s="30"/>
    </row>
    <row r="121" spans="1:10" ht="12.75">
      <c r="A121" s="9" t="s">
        <v>71</v>
      </c>
      <c r="B121" s="9" t="s">
        <v>99</v>
      </c>
      <c r="C121" s="9">
        <v>3.3</v>
      </c>
      <c r="D121" s="9">
        <v>3.1</v>
      </c>
      <c r="E121" s="9">
        <v>3.1</v>
      </c>
      <c r="F121" s="9">
        <f t="shared" si="4"/>
        <v>9.5</v>
      </c>
      <c r="G121" s="29">
        <f>F121+F122</f>
        <v>18.8</v>
      </c>
      <c r="H121" s="29">
        <f>G121/3</f>
        <v>6.266666666666667</v>
      </c>
      <c r="I121" s="31">
        <v>0.2</v>
      </c>
      <c r="J121" s="29">
        <f>H121-I121</f>
        <v>6.066666666666666</v>
      </c>
    </row>
    <row r="122" spans="1:10" ht="12.75">
      <c r="A122" s="10" t="s">
        <v>16</v>
      </c>
      <c r="B122" s="9" t="s">
        <v>100</v>
      </c>
      <c r="C122" s="9">
        <v>3.2</v>
      </c>
      <c r="D122" s="9">
        <v>3.1</v>
      </c>
      <c r="E122" s="9">
        <v>3</v>
      </c>
      <c r="F122" s="9">
        <f t="shared" si="4"/>
        <v>9.3</v>
      </c>
      <c r="G122" s="30"/>
      <c r="H122" s="30"/>
      <c r="I122" s="32"/>
      <c r="J122" s="30"/>
    </row>
    <row r="123" spans="1:10" ht="12.75">
      <c r="A123" s="9" t="s">
        <v>72</v>
      </c>
      <c r="B123" s="9" t="s">
        <v>99</v>
      </c>
      <c r="C123" s="9">
        <v>3.3</v>
      </c>
      <c r="D123" s="9">
        <v>3.3</v>
      </c>
      <c r="E123" s="9">
        <v>3</v>
      </c>
      <c r="F123" s="9">
        <f t="shared" si="4"/>
        <v>9.6</v>
      </c>
      <c r="G123" s="29">
        <f>F123+F124</f>
        <v>19.1</v>
      </c>
      <c r="H123" s="29">
        <f>G123/3</f>
        <v>6.366666666666667</v>
      </c>
      <c r="I123" s="31">
        <v>1.2</v>
      </c>
      <c r="J123" s="29">
        <f>H123-I123</f>
        <v>5.166666666666667</v>
      </c>
    </row>
    <row r="124" spans="1:10" ht="12.75">
      <c r="A124" s="10" t="s">
        <v>28</v>
      </c>
      <c r="B124" s="9" t="s">
        <v>100</v>
      </c>
      <c r="C124" s="9">
        <v>3.3</v>
      </c>
      <c r="D124" s="9">
        <v>3.2</v>
      </c>
      <c r="E124" s="9">
        <v>3</v>
      </c>
      <c r="F124" s="9">
        <f t="shared" si="4"/>
        <v>9.5</v>
      </c>
      <c r="G124" s="30"/>
      <c r="H124" s="30"/>
      <c r="I124" s="32"/>
      <c r="J124" s="30"/>
    </row>
    <row r="125" spans="1:10" ht="12.75">
      <c r="A125" s="9" t="s">
        <v>73</v>
      </c>
      <c r="B125" s="9" t="s">
        <v>99</v>
      </c>
      <c r="C125" s="9">
        <v>3.6</v>
      </c>
      <c r="D125" s="9">
        <v>3.8</v>
      </c>
      <c r="E125" s="9">
        <v>4.2</v>
      </c>
      <c r="F125" s="9">
        <f t="shared" si="4"/>
        <v>11.600000000000001</v>
      </c>
      <c r="G125" s="29">
        <f>F125+F126</f>
        <v>23</v>
      </c>
      <c r="H125" s="29">
        <f>G125/3</f>
        <v>7.666666666666667</v>
      </c>
      <c r="I125" s="31">
        <v>0</v>
      </c>
      <c r="J125" s="29">
        <f>H125-I125</f>
        <v>7.666666666666667</v>
      </c>
    </row>
    <row r="126" spans="1:10" ht="12.75">
      <c r="A126" s="10" t="s">
        <v>16</v>
      </c>
      <c r="B126" s="9" t="s">
        <v>100</v>
      </c>
      <c r="C126" s="14">
        <v>3.5</v>
      </c>
      <c r="D126" s="9">
        <v>3.7</v>
      </c>
      <c r="E126" s="9">
        <v>4.2</v>
      </c>
      <c r="F126" s="9">
        <f t="shared" si="4"/>
        <v>11.4</v>
      </c>
      <c r="G126" s="30"/>
      <c r="H126" s="30"/>
      <c r="I126" s="32"/>
      <c r="J126" s="30"/>
    </row>
    <row r="127" spans="1:10" ht="12.75">
      <c r="A127" s="9" t="s">
        <v>74</v>
      </c>
      <c r="B127" s="9" t="s">
        <v>99</v>
      </c>
      <c r="C127" s="14">
        <v>3.5</v>
      </c>
      <c r="D127" s="9">
        <v>3.6</v>
      </c>
      <c r="E127" s="9">
        <v>3.3</v>
      </c>
      <c r="F127" s="9">
        <f t="shared" si="4"/>
        <v>10.399999999999999</v>
      </c>
      <c r="G127" s="29">
        <f>F127+F128</f>
        <v>20.599999999999998</v>
      </c>
      <c r="H127" s="29">
        <f>G127/3</f>
        <v>6.866666666666666</v>
      </c>
      <c r="I127" s="31">
        <v>0.8</v>
      </c>
      <c r="J127" s="29">
        <f>H127-I127</f>
        <v>6.066666666666666</v>
      </c>
    </row>
    <row r="128" spans="1:10" ht="12.75">
      <c r="A128" s="10" t="s">
        <v>28</v>
      </c>
      <c r="B128" s="9" t="s">
        <v>100</v>
      </c>
      <c r="C128" s="9">
        <v>3.4</v>
      </c>
      <c r="D128" s="9">
        <v>3.6</v>
      </c>
      <c r="E128" s="9">
        <v>3.2</v>
      </c>
      <c r="F128" s="9">
        <f t="shared" si="4"/>
        <v>10.2</v>
      </c>
      <c r="G128" s="30"/>
      <c r="H128" s="30"/>
      <c r="I128" s="32"/>
      <c r="J128" s="30"/>
    </row>
    <row r="129" ht="13.5" thickBot="1"/>
    <row r="130" spans="1:10" ht="13.5" thickBot="1">
      <c r="A130" s="33" t="s">
        <v>114</v>
      </c>
      <c r="B130" s="34"/>
      <c r="C130" s="35"/>
      <c r="J130" s="5"/>
    </row>
    <row r="131" spans="1:10" ht="12.75">
      <c r="A131" s="13"/>
      <c r="B131" s="13"/>
      <c r="C131" s="13"/>
      <c r="J131" s="5"/>
    </row>
    <row r="132" spans="1:10" ht="12.75">
      <c r="A132" s="8" t="s">
        <v>91</v>
      </c>
      <c r="B132" s="8"/>
      <c r="C132" s="8" t="s">
        <v>92</v>
      </c>
      <c r="D132" s="8" t="s">
        <v>93</v>
      </c>
      <c r="E132" s="8" t="s">
        <v>94</v>
      </c>
      <c r="F132" s="8" t="s">
        <v>95</v>
      </c>
      <c r="G132" s="8" t="s">
        <v>96</v>
      </c>
      <c r="H132" s="8" t="s">
        <v>97</v>
      </c>
      <c r="I132" s="8" t="s">
        <v>98</v>
      </c>
      <c r="J132" s="8" t="s">
        <v>96</v>
      </c>
    </row>
    <row r="133" spans="1:10" ht="12.75">
      <c r="A133" s="9" t="s">
        <v>75</v>
      </c>
      <c r="B133" s="9" t="s">
        <v>99</v>
      </c>
      <c r="C133" s="9">
        <v>2.4</v>
      </c>
      <c r="D133" s="9">
        <v>2.7</v>
      </c>
      <c r="E133" s="9">
        <v>2.9</v>
      </c>
      <c r="F133" s="9">
        <f>SUM(C133:E133)</f>
        <v>8</v>
      </c>
      <c r="G133" s="29">
        <f>F133+F134</f>
        <v>15.9</v>
      </c>
      <c r="H133" s="29">
        <f>G133/3</f>
        <v>5.3</v>
      </c>
      <c r="I133" s="31">
        <v>1.4</v>
      </c>
      <c r="J133" s="29">
        <f>H133-I133</f>
        <v>3.9</v>
      </c>
    </row>
    <row r="134" spans="1:10" ht="12.75">
      <c r="A134" s="10" t="s">
        <v>18</v>
      </c>
      <c r="B134" s="9" t="s">
        <v>100</v>
      </c>
      <c r="C134" s="9">
        <v>2.3</v>
      </c>
      <c r="D134" s="9">
        <v>2.7</v>
      </c>
      <c r="E134" s="9">
        <v>2.9</v>
      </c>
      <c r="F134" s="9">
        <f aca="true" t="shared" si="5" ref="F134:F152">SUM(C134:E134)</f>
        <v>7.9</v>
      </c>
      <c r="G134" s="30"/>
      <c r="H134" s="30"/>
      <c r="I134" s="32"/>
      <c r="J134" s="30"/>
    </row>
    <row r="135" spans="1:10" ht="12.75">
      <c r="A135" s="9" t="s">
        <v>76</v>
      </c>
      <c r="B135" s="9" t="s">
        <v>99</v>
      </c>
      <c r="C135" s="9">
        <v>2.7</v>
      </c>
      <c r="D135" s="9">
        <v>2.8</v>
      </c>
      <c r="E135" s="9">
        <v>2.7</v>
      </c>
      <c r="F135" s="9">
        <f t="shared" si="5"/>
        <v>8.2</v>
      </c>
      <c r="G135" s="29">
        <f>F135+F136</f>
        <v>16.3</v>
      </c>
      <c r="H135" s="29">
        <f>G135/3</f>
        <v>5.433333333333334</v>
      </c>
      <c r="I135" s="31">
        <v>1</v>
      </c>
      <c r="J135" s="29">
        <f>H135-I135</f>
        <v>4.433333333333334</v>
      </c>
    </row>
    <row r="136" spans="1:10" ht="12.75">
      <c r="A136" s="10" t="s">
        <v>77</v>
      </c>
      <c r="B136" s="9" t="s">
        <v>100</v>
      </c>
      <c r="C136" s="9">
        <v>2.6</v>
      </c>
      <c r="D136" s="9">
        <v>2.8</v>
      </c>
      <c r="E136" s="9">
        <v>2.7</v>
      </c>
      <c r="F136" s="9">
        <f t="shared" si="5"/>
        <v>8.100000000000001</v>
      </c>
      <c r="G136" s="30"/>
      <c r="H136" s="30"/>
      <c r="I136" s="32"/>
      <c r="J136" s="30"/>
    </row>
    <row r="137" spans="1:10" ht="12.75">
      <c r="A137" s="9" t="s">
        <v>78</v>
      </c>
      <c r="B137" s="9" t="s">
        <v>99</v>
      </c>
      <c r="C137" s="9">
        <v>2.3</v>
      </c>
      <c r="D137" s="9">
        <v>2.6</v>
      </c>
      <c r="E137" s="9">
        <v>2.9</v>
      </c>
      <c r="F137" s="9">
        <f t="shared" si="5"/>
        <v>7.800000000000001</v>
      </c>
      <c r="G137" s="29">
        <f>F137+F138</f>
        <v>15.700000000000001</v>
      </c>
      <c r="H137" s="29">
        <f>G137/3</f>
        <v>5.233333333333333</v>
      </c>
      <c r="I137" s="31">
        <v>2.6</v>
      </c>
      <c r="J137" s="29">
        <f>H137-I137</f>
        <v>2.6333333333333333</v>
      </c>
    </row>
    <row r="138" spans="1:10" ht="12.75">
      <c r="A138" s="10" t="s">
        <v>18</v>
      </c>
      <c r="B138" s="9" t="s">
        <v>100</v>
      </c>
      <c r="C138" s="9">
        <v>2.3</v>
      </c>
      <c r="D138" s="9">
        <v>2.6</v>
      </c>
      <c r="E138" s="9">
        <v>3</v>
      </c>
      <c r="F138" s="9">
        <f t="shared" si="5"/>
        <v>7.9</v>
      </c>
      <c r="G138" s="30"/>
      <c r="H138" s="30"/>
      <c r="I138" s="32"/>
      <c r="J138" s="30"/>
    </row>
    <row r="139" spans="1:10" ht="12.75">
      <c r="A139" s="9" t="s">
        <v>79</v>
      </c>
      <c r="B139" s="9" t="s">
        <v>99</v>
      </c>
      <c r="C139" s="9">
        <v>2.4</v>
      </c>
      <c r="D139" s="9">
        <v>2.6</v>
      </c>
      <c r="E139" s="9">
        <v>2.6</v>
      </c>
      <c r="F139" s="9">
        <f t="shared" si="5"/>
        <v>7.6</v>
      </c>
      <c r="G139" s="29">
        <f>F139+F140</f>
        <v>15.1</v>
      </c>
      <c r="H139" s="29">
        <f>G139/3</f>
        <v>5.033333333333333</v>
      </c>
      <c r="I139" s="31">
        <v>1.6</v>
      </c>
      <c r="J139" s="29">
        <f>H139-I139</f>
        <v>3.433333333333333</v>
      </c>
    </row>
    <row r="140" spans="1:10" ht="12.75">
      <c r="A140" s="10" t="s">
        <v>80</v>
      </c>
      <c r="B140" s="9" t="s">
        <v>100</v>
      </c>
      <c r="C140" s="9">
        <v>2.4</v>
      </c>
      <c r="D140" s="9">
        <v>2.6</v>
      </c>
      <c r="E140" s="9">
        <v>2.5</v>
      </c>
      <c r="F140" s="9">
        <f t="shared" si="5"/>
        <v>7.5</v>
      </c>
      <c r="G140" s="30"/>
      <c r="H140" s="30"/>
      <c r="I140" s="32"/>
      <c r="J140" s="30"/>
    </row>
    <row r="141" spans="1:10" ht="12.75">
      <c r="A141" s="9" t="s">
        <v>81</v>
      </c>
      <c r="B141" s="9" t="s">
        <v>99</v>
      </c>
      <c r="C141" s="9">
        <v>2.5</v>
      </c>
      <c r="D141" s="9">
        <v>2.6</v>
      </c>
      <c r="E141" s="9">
        <v>2.8</v>
      </c>
      <c r="F141" s="9">
        <f t="shared" si="5"/>
        <v>7.8999999999999995</v>
      </c>
      <c r="G141" s="29">
        <f>F141+F142</f>
        <v>15.6</v>
      </c>
      <c r="H141" s="29">
        <f>G141/3</f>
        <v>5.2</v>
      </c>
      <c r="I141" s="31">
        <v>1.2</v>
      </c>
      <c r="J141" s="29">
        <f>H141-I141</f>
        <v>4</v>
      </c>
    </row>
    <row r="142" spans="1:10" ht="12.75">
      <c r="A142" s="10" t="s">
        <v>82</v>
      </c>
      <c r="B142" s="9" t="s">
        <v>100</v>
      </c>
      <c r="C142" s="9">
        <v>2.4</v>
      </c>
      <c r="D142" s="9">
        <v>2.5</v>
      </c>
      <c r="E142" s="9">
        <v>2.8</v>
      </c>
      <c r="F142" s="9">
        <f t="shared" si="5"/>
        <v>7.7</v>
      </c>
      <c r="G142" s="30"/>
      <c r="H142" s="30"/>
      <c r="I142" s="32"/>
      <c r="J142" s="30"/>
    </row>
    <row r="143" spans="1:10" ht="12.75">
      <c r="A143" s="9" t="s">
        <v>83</v>
      </c>
      <c r="B143" s="9" t="s">
        <v>99</v>
      </c>
      <c r="C143" s="9">
        <v>3</v>
      </c>
      <c r="D143" s="9">
        <v>2.9</v>
      </c>
      <c r="E143" s="9">
        <v>3.2</v>
      </c>
      <c r="F143" s="9">
        <f t="shared" si="5"/>
        <v>9.100000000000001</v>
      </c>
      <c r="G143" s="29">
        <f>F143+F144</f>
        <v>18</v>
      </c>
      <c r="H143" s="29">
        <f>G143/3</f>
        <v>6</v>
      </c>
      <c r="I143" s="31">
        <v>1.4</v>
      </c>
      <c r="J143" s="29">
        <f>H143-I143</f>
        <v>4.6</v>
      </c>
    </row>
    <row r="144" spans="1:10" ht="12.75">
      <c r="A144" s="10" t="s">
        <v>16</v>
      </c>
      <c r="B144" s="9" t="s">
        <v>100</v>
      </c>
      <c r="C144" s="9">
        <v>2.9</v>
      </c>
      <c r="D144" s="9">
        <v>2.8</v>
      </c>
      <c r="E144" s="9">
        <v>3.2</v>
      </c>
      <c r="F144" s="9">
        <f t="shared" si="5"/>
        <v>8.899999999999999</v>
      </c>
      <c r="G144" s="30"/>
      <c r="H144" s="30"/>
      <c r="I144" s="32"/>
      <c r="J144" s="30"/>
    </row>
    <row r="145" spans="1:10" ht="12.75">
      <c r="A145" s="9" t="s">
        <v>115</v>
      </c>
      <c r="B145" s="9" t="s">
        <v>99</v>
      </c>
      <c r="C145" s="9">
        <v>3.1</v>
      </c>
      <c r="D145" s="9">
        <v>3</v>
      </c>
      <c r="E145" s="9">
        <v>3</v>
      </c>
      <c r="F145" s="9">
        <f t="shared" si="5"/>
        <v>9.1</v>
      </c>
      <c r="G145" s="29">
        <f>F145+F146</f>
        <v>18.2</v>
      </c>
      <c r="H145" s="29">
        <f>G145/3</f>
        <v>6.066666666666666</v>
      </c>
      <c r="I145" s="31">
        <v>1.6</v>
      </c>
      <c r="J145" s="29">
        <f>H145-I145</f>
        <v>4.466666666666667</v>
      </c>
    </row>
    <row r="146" spans="1:10" ht="12.75">
      <c r="A146" s="10" t="s">
        <v>82</v>
      </c>
      <c r="B146" s="9" t="s">
        <v>100</v>
      </c>
      <c r="C146" s="9">
        <v>3.1</v>
      </c>
      <c r="D146" s="9">
        <v>3</v>
      </c>
      <c r="E146" s="9">
        <v>3</v>
      </c>
      <c r="F146" s="9">
        <f t="shared" si="5"/>
        <v>9.1</v>
      </c>
      <c r="G146" s="30"/>
      <c r="H146" s="30"/>
      <c r="I146" s="32"/>
      <c r="J146" s="30"/>
    </row>
    <row r="147" spans="1:10" ht="12.75">
      <c r="A147" s="9" t="s">
        <v>85</v>
      </c>
      <c r="B147" s="9" t="s">
        <v>99</v>
      </c>
      <c r="C147" s="9">
        <v>3.4</v>
      </c>
      <c r="D147" s="9">
        <v>3.3</v>
      </c>
      <c r="E147" s="9">
        <v>3.3</v>
      </c>
      <c r="F147" s="9">
        <f>SUM(C147:E147)</f>
        <v>10</v>
      </c>
      <c r="G147" s="29">
        <f>F147+F148</f>
        <v>19.8</v>
      </c>
      <c r="H147" s="29">
        <f>G147/3</f>
        <v>6.6000000000000005</v>
      </c>
      <c r="I147" s="31">
        <v>0.6</v>
      </c>
      <c r="J147" s="29">
        <f>H147-I147</f>
        <v>6.000000000000001</v>
      </c>
    </row>
    <row r="148" spans="1:10" ht="12.75">
      <c r="A148" s="10" t="s">
        <v>77</v>
      </c>
      <c r="B148" s="9" t="s">
        <v>100</v>
      </c>
      <c r="C148" s="9">
        <v>3.3</v>
      </c>
      <c r="D148" s="9">
        <v>3.3</v>
      </c>
      <c r="E148" s="9">
        <v>3.2</v>
      </c>
      <c r="F148" s="9">
        <f t="shared" si="5"/>
        <v>9.8</v>
      </c>
      <c r="G148" s="30"/>
      <c r="H148" s="30"/>
      <c r="I148" s="32"/>
      <c r="J148" s="30"/>
    </row>
    <row r="149" spans="1:10" ht="12.75">
      <c r="A149" s="9" t="s">
        <v>137</v>
      </c>
      <c r="B149" s="9" t="s">
        <v>99</v>
      </c>
      <c r="C149" s="9">
        <v>3.3</v>
      </c>
      <c r="D149" s="9">
        <v>3.4</v>
      </c>
      <c r="E149" s="9">
        <v>3.5</v>
      </c>
      <c r="F149" s="9">
        <f t="shared" si="5"/>
        <v>10.2</v>
      </c>
      <c r="G149" s="29">
        <f>F149+F150</f>
        <v>20.2</v>
      </c>
      <c r="H149" s="29">
        <f>G149/3</f>
        <v>6.733333333333333</v>
      </c>
      <c r="I149" s="31">
        <v>0.2</v>
      </c>
      <c r="J149" s="29">
        <f>H149-I149</f>
        <v>6.533333333333333</v>
      </c>
    </row>
    <row r="150" spans="1:10" ht="12.75">
      <c r="A150" s="10" t="s">
        <v>38</v>
      </c>
      <c r="B150" s="9" t="s">
        <v>100</v>
      </c>
      <c r="C150" s="9">
        <v>3.2</v>
      </c>
      <c r="D150" s="9">
        <v>3.4</v>
      </c>
      <c r="E150" s="9">
        <v>3.4</v>
      </c>
      <c r="F150" s="9">
        <f t="shared" si="5"/>
        <v>10</v>
      </c>
      <c r="G150" s="30"/>
      <c r="H150" s="30"/>
      <c r="I150" s="32"/>
      <c r="J150" s="30"/>
    </row>
    <row r="151" spans="1:10" ht="12.75">
      <c r="A151" s="9" t="s">
        <v>116</v>
      </c>
      <c r="B151" s="9" t="s">
        <v>99</v>
      </c>
      <c r="C151" s="9">
        <v>3.7</v>
      </c>
      <c r="D151" s="9">
        <v>3.6</v>
      </c>
      <c r="E151" s="9">
        <v>3.6</v>
      </c>
      <c r="F151" s="9">
        <f t="shared" si="5"/>
        <v>10.9</v>
      </c>
      <c r="G151" s="29">
        <f>F151+F152</f>
        <v>21.6</v>
      </c>
      <c r="H151" s="29">
        <f>G151/3</f>
        <v>7.2</v>
      </c>
      <c r="I151" s="31">
        <v>1.2</v>
      </c>
      <c r="J151" s="29">
        <f>H151-I151</f>
        <v>6</v>
      </c>
    </row>
    <row r="152" spans="1:10" ht="12.75">
      <c r="A152" s="10" t="s">
        <v>12</v>
      </c>
      <c r="B152" s="9" t="s">
        <v>100</v>
      </c>
      <c r="C152" s="9">
        <v>3.6</v>
      </c>
      <c r="D152" s="9">
        <v>3.5</v>
      </c>
      <c r="E152" s="9">
        <v>3.6</v>
      </c>
      <c r="F152" s="9">
        <f t="shared" si="5"/>
        <v>10.7</v>
      </c>
      <c r="G152" s="30"/>
      <c r="H152" s="30"/>
      <c r="I152" s="32"/>
      <c r="J152" s="30"/>
    </row>
  </sheetData>
  <sheetProtection/>
  <mergeCells count="256">
    <mergeCell ref="A2:I2"/>
    <mergeCell ref="A4:I4"/>
    <mergeCell ref="A6:C6"/>
    <mergeCell ref="G9:G10"/>
    <mergeCell ref="H9:H10"/>
    <mergeCell ref="I9:I10"/>
    <mergeCell ref="J9:J10"/>
    <mergeCell ref="G11:G12"/>
    <mergeCell ref="H11:H12"/>
    <mergeCell ref="I11:I12"/>
    <mergeCell ref="J11:J12"/>
    <mergeCell ref="G13:G14"/>
    <mergeCell ref="H13:H14"/>
    <mergeCell ref="I13:I14"/>
    <mergeCell ref="J13:J14"/>
    <mergeCell ref="G15:G16"/>
    <mergeCell ref="H15:H16"/>
    <mergeCell ref="I15:I16"/>
    <mergeCell ref="J15:J16"/>
    <mergeCell ref="G17:G18"/>
    <mergeCell ref="H17:H18"/>
    <mergeCell ref="I17:I18"/>
    <mergeCell ref="J17:J18"/>
    <mergeCell ref="G19:G20"/>
    <mergeCell ref="H19:H20"/>
    <mergeCell ref="I19:I20"/>
    <mergeCell ref="J19:J20"/>
    <mergeCell ref="G21:G22"/>
    <mergeCell ref="H21:H22"/>
    <mergeCell ref="I21:I22"/>
    <mergeCell ref="J21:J22"/>
    <mergeCell ref="G23:G24"/>
    <mergeCell ref="H23:H24"/>
    <mergeCell ref="I23:I24"/>
    <mergeCell ref="J23:J24"/>
    <mergeCell ref="G25:G26"/>
    <mergeCell ref="H25:H26"/>
    <mergeCell ref="I25:I26"/>
    <mergeCell ref="J25:J26"/>
    <mergeCell ref="A34:C34"/>
    <mergeCell ref="G37:G38"/>
    <mergeCell ref="H37:H38"/>
    <mergeCell ref="I37:I38"/>
    <mergeCell ref="J37:J38"/>
    <mergeCell ref="G39:G40"/>
    <mergeCell ref="H39:H40"/>
    <mergeCell ref="I39:I40"/>
    <mergeCell ref="J39:J40"/>
    <mergeCell ref="G41:G42"/>
    <mergeCell ref="H41:H42"/>
    <mergeCell ref="I41:I42"/>
    <mergeCell ref="J41:J42"/>
    <mergeCell ref="G43:G44"/>
    <mergeCell ref="H43:H44"/>
    <mergeCell ref="I43:I44"/>
    <mergeCell ref="J43:J44"/>
    <mergeCell ref="J51:J52"/>
    <mergeCell ref="G45:G46"/>
    <mergeCell ref="H45:H46"/>
    <mergeCell ref="I45:I46"/>
    <mergeCell ref="J45:J46"/>
    <mergeCell ref="G47:G48"/>
    <mergeCell ref="H47:H48"/>
    <mergeCell ref="I47:I48"/>
    <mergeCell ref="J47:J48"/>
    <mergeCell ref="H55:H56"/>
    <mergeCell ref="I55:I56"/>
    <mergeCell ref="J55:J56"/>
    <mergeCell ref="G49:G50"/>
    <mergeCell ref="H49:H50"/>
    <mergeCell ref="I49:I50"/>
    <mergeCell ref="J49:J50"/>
    <mergeCell ref="G51:G52"/>
    <mergeCell ref="H51:H52"/>
    <mergeCell ref="I51:I52"/>
    <mergeCell ref="A58:C58"/>
    <mergeCell ref="G61:G62"/>
    <mergeCell ref="H61:H62"/>
    <mergeCell ref="I61:I62"/>
    <mergeCell ref="J61:J62"/>
    <mergeCell ref="G53:G54"/>
    <mergeCell ref="H53:H54"/>
    <mergeCell ref="I53:I54"/>
    <mergeCell ref="J53:J54"/>
    <mergeCell ref="G55:G56"/>
    <mergeCell ref="G63:G64"/>
    <mergeCell ref="H63:H64"/>
    <mergeCell ref="I63:I64"/>
    <mergeCell ref="J63:J64"/>
    <mergeCell ref="G65:G66"/>
    <mergeCell ref="H65:H66"/>
    <mergeCell ref="I65:I66"/>
    <mergeCell ref="J65:J66"/>
    <mergeCell ref="G67:G68"/>
    <mergeCell ref="H67:H68"/>
    <mergeCell ref="I67:I68"/>
    <mergeCell ref="J67:J68"/>
    <mergeCell ref="G69:G70"/>
    <mergeCell ref="H69:H70"/>
    <mergeCell ref="I69:I70"/>
    <mergeCell ref="J69:J70"/>
    <mergeCell ref="G71:G72"/>
    <mergeCell ref="H71:H72"/>
    <mergeCell ref="I71:I72"/>
    <mergeCell ref="J71:J72"/>
    <mergeCell ref="G73:G74"/>
    <mergeCell ref="H73:H74"/>
    <mergeCell ref="I73:I74"/>
    <mergeCell ref="J73:J74"/>
    <mergeCell ref="G75:G76"/>
    <mergeCell ref="H75:H76"/>
    <mergeCell ref="I75:I76"/>
    <mergeCell ref="J75:J76"/>
    <mergeCell ref="G77:G78"/>
    <mergeCell ref="H77:H78"/>
    <mergeCell ref="I77:I78"/>
    <mergeCell ref="J77:J78"/>
    <mergeCell ref="H79:H80"/>
    <mergeCell ref="I79:I80"/>
    <mergeCell ref="J79:J80"/>
    <mergeCell ref="A84:C84"/>
    <mergeCell ref="G87:G88"/>
    <mergeCell ref="H87:H88"/>
    <mergeCell ref="I87:I88"/>
    <mergeCell ref="J87:J88"/>
    <mergeCell ref="I81:I82"/>
    <mergeCell ref="H81:H82"/>
    <mergeCell ref="G89:G90"/>
    <mergeCell ref="H89:H90"/>
    <mergeCell ref="I89:I90"/>
    <mergeCell ref="J89:J90"/>
    <mergeCell ref="G91:G92"/>
    <mergeCell ref="H91:H92"/>
    <mergeCell ref="I91:I92"/>
    <mergeCell ref="J91:J92"/>
    <mergeCell ref="G93:G94"/>
    <mergeCell ref="H93:H94"/>
    <mergeCell ref="I93:I94"/>
    <mergeCell ref="J93:J94"/>
    <mergeCell ref="G95:G96"/>
    <mergeCell ref="H95:H96"/>
    <mergeCell ref="I95:I96"/>
    <mergeCell ref="J95:J96"/>
    <mergeCell ref="G97:G98"/>
    <mergeCell ref="H97:H98"/>
    <mergeCell ref="I97:I98"/>
    <mergeCell ref="J97:J98"/>
    <mergeCell ref="G99:G100"/>
    <mergeCell ref="H99:H100"/>
    <mergeCell ref="I99:I100"/>
    <mergeCell ref="J99:J100"/>
    <mergeCell ref="G101:G102"/>
    <mergeCell ref="H101:H102"/>
    <mergeCell ref="I101:I102"/>
    <mergeCell ref="J101:J102"/>
    <mergeCell ref="G103:G104"/>
    <mergeCell ref="H103:H104"/>
    <mergeCell ref="I103:I104"/>
    <mergeCell ref="J103:J104"/>
    <mergeCell ref="A110:C110"/>
    <mergeCell ref="G113:G114"/>
    <mergeCell ref="H113:H114"/>
    <mergeCell ref="I113:I114"/>
    <mergeCell ref="J113:J114"/>
    <mergeCell ref="G107:G108"/>
    <mergeCell ref="G115:G116"/>
    <mergeCell ref="H115:H116"/>
    <mergeCell ref="I115:I116"/>
    <mergeCell ref="J115:J116"/>
    <mergeCell ref="G117:G118"/>
    <mergeCell ref="H117:H118"/>
    <mergeCell ref="I117:I118"/>
    <mergeCell ref="J117:J118"/>
    <mergeCell ref="G119:G120"/>
    <mergeCell ref="H119:H120"/>
    <mergeCell ref="I119:I120"/>
    <mergeCell ref="J119:J120"/>
    <mergeCell ref="G121:G122"/>
    <mergeCell ref="H121:H122"/>
    <mergeCell ref="I121:I122"/>
    <mergeCell ref="J121:J122"/>
    <mergeCell ref="G123:G124"/>
    <mergeCell ref="H123:H124"/>
    <mergeCell ref="I123:I124"/>
    <mergeCell ref="J123:J124"/>
    <mergeCell ref="G125:G126"/>
    <mergeCell ref="H125:H126"/>
    <mergeCell ref="I125:I126"/>
    <mergeCell ref="J125:J126"/>
    <mergeCell ref="A130:C130"/>
    <mergeCell ref="G133:G134"/>
    <mergeCell ref="H133:H134"/>
    <mergeCell ref="I133:I134"/>
    <mergeCell ref="J133:J134"/>
    <mergeCell ref="G127:G128"/>
    <mergeCell ref="H127:H128"/>
    <mergeCell ref="I127:I128"/>
    <mergeCell ref="J127:J128"/>
    <mergeCell ref="G135:G136"/>
    <mergeCell ref="H135:H136"/>
    <mergeCell ref="I135:I136"/>
    <mergeCell ref="J135:J136"/>
    <mergeCell ref="G137:G138"/>
    <mergeCell ref="H137:H138"/>
    <mergeCell ref="I137:I138"/>
    <mergeCell ref="J137:J138"/>
    <mergeCell ref="I145:I146"/>
    <mergeCell ref="J145:J146"/>
    <mergeCell ref="G139:G140"/>
    <mergeCell ref="H139:H140"/>
    <mergeCell ref="I139:I140"/>
    <mergeCell ref="J139:J140"/>
    <mergeCell ref="G141:G142"/>
    <mergeCell ref="H141:H142"/>
    <mergeCell ref="I141:I142"/>
    <mergeCell ref="J141:J142"/>
    <mergeCell ref="G149:G150"/>
    <mergeCell ref="H149:H150"/>
    <mergeCell ref="I149:I150"/>
    <mergeCell ref="J149:J150"/>
    <mergeCell ref="G143:G144"/>
    <mergeCell ref="H143:H144"/>
    <mergeCell ref="I143:I144"/>
    <mergeCell ref="J143:J144"/>
    <mergeCell ref="G145:G146"/>
    <mergeCell ref="H145:H146"/>
    <mergeCell ref="I29:I30"/>
    <mergeCell ref="J29:J30"/>
    <mergeCell ref="G151:G152"/>
    <mergeCell ref="H151:H152"/>
    <mergeCell ref="I151:I152"/>
    <mergeCell ref="J151:J152"/>
    <mergeCell ref="G147:G148"/>
    <mergeCell ref="H147:H148"/>
    <mergeCell ref="I147:I148"/>
    <mergeCell ref="J147:J148"/>
    <mergeCell ref="G31:G32"/>
    <mergeCell ref="H31:H32"/>
    <mergeCell ref="I31:I32"/>
    <mergeCell ref="J31:J32"/>
    <mergeCell ref="G27:G28"/>
    <mergeCell ref="H27:H28"/>
    <mergeCell ref="I27:I28"/>
    <mergeCell ref="J27:J28"/>
    <mergeCell ref="G29:G30"/>
    <mergeCell ref="H29:H30"/>
    <mergeCell ref="H107:H108"/>
    <mergeCell ref="I107:I108"/>
    <mergeCell ref="J107:J108"/>
    <mergeCell ref="G81:G82"/>
    <mergeCell ref="G79:G80"/>
    <mergeCell ref="J81:J82"/>
    <mergeCell ref="G105:G106"/>
    <mergeCell ref="H105:H106"/>
    <mergeCell ref="I105:I106"/>
    <mergeCell ref="J105:J106"/>
  </mergeCells>
  <printOptions/>
  <pageMargins left="0.7480314960629921" right="0.7480314960629921" top="0.1968503937007874" bottom="0.15748031496062992" header="0" footer="0"/>
  <pageSetup orientation="landscape" paperSize="9" scale="75" r:id="rId1"/>
  <rowBreaks count="2" manualBreakCount="2">
    <brk id="57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alex</cp:lastModifiedBy>
  <cp:lastPrinted>2009-06-01T16:15:18Z</cp:lastPrinted>
  <dcterms:created xsi:type="dcterms:W3CDTF">2008-05-08T10:56:19Z</dcterms:created>
  <dcterms:modified xsi:type="dcterms:W3CDTF">2009-06-01T16:15:45Z</dcterms:modified>
  <cp:category/>
  <cp:version/>
  <cp:contentType/>
  <cp:contentStatus/>
</cp:coreProperties>
</file>