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150" tabRatio="670" activeTab="2"/>
  </bookViews>
  <sheets>
    <sheet name="TABULACIO &quot;B&quot;" sheetId="1" r:id="rId1"/>
    <sheet name="TABULACIO &quot;A&quot;" sheetId="2" r:id="rId2"/>
    <sheet name="CLASS. &quot;B&quot;" sheetId="3" r:id="rId3"/>
    <sheet name="CLASS. &quot;A&quot;" sheetId="4" r:id="rId4"/>
    <sheet name="CLASS. CAMPIONAT CATALUNYA" sheetId="5" r:id="rId5"/>
  </sheets>
  <definedNames>
    <definedName name="parellesinf">'CLASS. "B"'!$B$99:$H$101</definedName>
  </definedNames>
  <calcPr fullCalcOnLoad="1"/>
</workbook>
</file>

<file path=xl/sharedStrings.xml><?xml version="1.0" encoding="utf-8"?>
<sst xmlns="http://schemas.openxmlformats.org/spreadsheetml/2006/main" count="1761" uniqueCount="256">
  <si>
    <t xml:space="preserve">DIVISIÓ "B" </t>
  </si>
  <si>
    <t>INDIVIDUALS BENJAMI</t>
  </si>
  <si>
    <t>NOM I CLUB</t>
  </si>
  <si>
    <t>JUTGE 1</t>
  </si>
  <si>
    <t>JUTGE 2</t>
  </si>
  <si>
    <t>JUTGE 3</t>
  </si>
  <si>
    <t>JUTGE 4</t>
  </si>
  <si>
    <t>SUMA</t>
  </si>
  <si>
    <t>TOTAL</t>
  </si>
  <si>
    <t xml:space="preserve">MITJA </t>
  </si>
  <si>
    <t xml:space="preserve">PENAL </t>
  </si>
  <si>
    <t xml:space="preserve">PUNTUACIÓ </t>
  </si>
  <si>
    <t>MT:</t>
  </si>
  <si>
    <t>EA:</t>
  </si>
  <si>
    <t>INDIVIDUALS INFANTIL</t>
  </si>
  <si>
    <t>INDIVIDUALS CADET</t>
  </si>
  <si>
    <t>INDIVIDUALS JUNIOR</t>
  </si>
  <si>
    <t>INDIVIDUALS JUNIOIR MASCULI</t>
  </si>
  <si>
    <t>INDIVIDUALS JUVENIL</t>
  </si>
  <si>
    <t>INDIVIDUALS SENIOR</t>
  </si>
  <si>
    <t>MANS LLIURES</t>
  </si>
  <si>
    <t>PARELLES INFANTIL</t>
  </si>
  <si>
    <t>PARELLES CADET</t>
  </si>
  <si>
    <t>PARELLES JUNIOR</t>
  </si>
  <si>
    <t>PARELLES SENIOR</t>
  </si>
  <si>
    <t>EQUIPS INFANTIL</t>
  </si>
  <si>
    <t>EQUIPS CADET</t>
  </si>
  <si>
    <t>EQUIPS JUNIOR</t>
  </si>
  <si>
    <t>EQUIPS SENIOR</t>
  </si>
  <si>
    <t>GRUPS CADET</t>
  </si>
  <si>
    <t>GRUPS JUNIOR</t>
  </si>
  <si>
    <t xml:space="preserve">DIVISIÓ "A" </t>
  </si>
  <si>
    <t>ORDRE</t>
  </si>
  <si>
    <t>MITJA</t>
  </si>
  <si>
    <t>PUNTUACIÓ</t>
  </si>
  <si>
    <t>1.</t>
  </si>
  <si>
    <t xml:space="preserve">2. </t>
  </si>
  <si>
    <t>3.</t>
  </si>
  <si>
    <t>4.</t>
  </si>
  <si>
    <t>5.</t>
  </si>
  <si>
    <t>6.</t>
  </si>
  <si>
    <t>INDIVIDUALS JUVENILS</t>
  </si>
  <si>
    <t>INDIVIDUALS SENIORS</t>
  </si>
  <si>
    <t>7.</t>
  </si>
  <si>
    <t>8.</t>
  </si>
  <si>
    <t>INDIVIDUALS SENIOR MASCULI</t>
  </si>
  <si>
    <t>INDIVIDUALS 2 BASTONS CADET</t>
  </si>
  <si>
    <t>INDIVIDUALS 2 BASTONS JUNIOR</t>
  </si>
  <si>
    <t>2.</t>
  </si>
  <si>
    <t>EQUIPS JUNIORS</t>
  </si>
  <si>
    <t>EQUIPS SENIORS</t>
  </si>
  <si>
    <t>GRUPS SENIOR</t>
  </si>
  <si>
    <t>CLASIFICACIÓ</t>
  </si>
  <si>
    <t>INDIVIDUALS BENJAMÍ</t>
  </si>
  <si>
    <t>CLASS</t>
  </si>
  <si>
    <t>NOM</t>
  </si>
  <si>
    <t>CLUB</t>
  </si>
  <si>
    <t xml:space="preserve">3. </t>
  </si>
  <si>
    <t>9.</t>
  </si>
  <si>
    <t>INDIVIDUALS JUNIOR MASCULÍ</t>
  </si>
  <si>
    <t xml:space="preserve">4. </t>
  </si>
  <si>
    <t>INDIVIDUALS SENIOR MASCULÍ</t>
  </si>
  <si>
    <t>INDIVIDUALS 2 BASTONS JUNIO</t>
  </si>
  <si>
    <t>SEMIFINAL</t>
  </si>
  <si>
    <t>C.T. GORNAL</t>
  </si>
  <si>
    <t>C.T. VILOBI</t>
  </si>
  <si>
    <t>RUIZ ALICIA</t>
  </si>
  <si>
    <t>MUELA JUDITH</t>
  </si>
  <si>
    <t>CRESPILLO ELISABETH</t>
  </si>
  <si>
    <t>C.T. BADALONA</t>
  </si>
  <si>
    <t>CAMPESINO JULIA</t>
  </si>
  <si>
    <t>JEREZ MAIKA</t>
  </si>
  <si>
    <t>MARTINEZ MARINA</t>
  </si>
  <si>
    <t>C.T. BLANES</t>
  </si>
  <si>
    <t>GARCIA ANAÏS</t>
  </si>
  <si>
    <t>C.T. MAÇANET</t>
  </si>
  <si>
    <t>MARTINEZ CARLA</t>
  </si>
  <si>
    <t>COBOS ANNA</t>
  </si>
  <si>
    <t>GAMEZ NAYARA</t>
  </si>
  <si>
    <t>C.T. CAN BARÓ</t>
  </si>
  <si>
    <t>SALVAT LAIA</t>
  </si>
  <si>
    <t>DELGADO ELIA</t>
  </si>
  <si>
    <t>LOPEZ MARTA</t>
  </si>
  <si>
    <t>C.T. CAN PARELLADA</t>
  </si>
  <si>
    <t>PADILLA XENIA</t>
  </si>
  <si>
    <t>COLOMER ANNA</t>
  </si>
  <si>
    <t>ORTEGA NEREA</t>
  </si>
  <si>
    <t>PADILLA MARTA</t>
  </si>
  <si>
    <t>CODINA MONICA</t>
  </si>
  <si>
    <t>HERNANDEZ MARTA</t>
  </si>
  <si>
    <t>CODINA MARTA</t>
  </si>
  <si>
    <t>MOLINA ANNA</t>
  </si>
  <si>
    <t>JIMENEZ ROCIO</t>
  </si>
  <si>
    <t>CARCASONA CRISTINA</t>
  </si>
  <si>
    <t>CHACON NEREA</t>
  </si>
  <si>
    <t>PRATS MERITXELL</t>
  </si>
  <si>
    <t>GALIMANY IOLANDA</t>
  </si>
  <si>
    <t>JIMENEZ ESTHER</t>
  </si>
  <si>
    <t>DE CASTRO MARIA</t>
  </si>
  <si>
    <t>MEDI ANDREA</t>
  </si>
  <si>
    <t>RODRIGO AIDA</t>
  </si>
  <si>
    <t>CARCASONA DANIEL</t>
  </si>
  <si>
    <t>CALIZ ALEXIS</t>
  </si>
  <si>
    <t>MONTERDE CRISTINA</t>
  </si>
  <si>
    <t>LARA LUCIA</t>
  </si>
  <si>
    <t>GARCIA ELENA</t>
  </si>
  <si>
    <t>FARRE PAULA</t>
  </si>
  <si>
    <t>BERNET RUTH</t>
  </si>
  <si>
    <t>ESTHER COBOS</t>
  </si>
  <si>
    <t>CODINA ELISABETH</t>
  </si>
  <si>
    <t>IZQUIERDO PILAR</t>
  </si>
  <si>
    <t>LUNA VANESSA</t>
  </si>
  <si>
    <t>ROBLEDO RAQUEL</t>
  </si>
  <si>
    <t>VILAPLANA JUDIT</t>
  </si>
  <si>
    <t>MINOVES ELENA</t>
  </si>
  <si>
    <t>ESTEVE ALBA</t>
  </si>
  <si>
    <t>BLANES</t>
  </si>
  <si>
    <t>VILOBI</t>
  </si>
  <si>
    <t>MAÇANET</t>
  </si>
  <si>
    <t>NEREA - PAULA</t>
  </si>
  <si>
    <t>ALBA - CAROLINA</t>
  </si>
  <si>
    <t>NEREA - ANNA</t>
  </si>
  <si>
    <t>MARTA - MONICA</t>
  </si>
  <si>
    <t>NAYARA - LAIA</t>
  </si>
  <si>
    <t>Mª CARMEN - SONIA</t>
  </si>
  <si>
    <t>JUDITH - MARINA</t>
  </si>
  <si>
    <t>DANIEL - CRISTINA</t>
  </si>
  <si>
    <t>ESTHER - ALBA</t>
  </si>
  <si>
    <t>EVA - EVA</t>
  </si>
  <si>
    <t>LUCIA - ELENA</t>
  </si>
  <si>
    <t>JENNIFER - AIDA</t>
  </si>
  <si>
    <t>MELANIE -MARCOS</t>
  </si>
  <si>
    <t>PAULA - ELENA</t>
  </si>
  <si>
    <t>PILAR - ANABEL</t>
  </si>
  <si>
    <t>RAQUEL - RUTH</t>
  </si>
  <si>
    <t>CAN PARELLADA</t>
  </si>
  <si>
    <t>BADALONA</t>
  </si>
  <si>
    <t>RAMOS JUDITH</t>
  </si>
  <si>
    <t>GARCIA THAIS</t>
  </si>
  <si>
    <t>MARTINEZ JESSICA</t>
  </si>
  <si>
    <t>MOLINA MARINA</t>
  </si>
  <si>
    <t>GRANADOS ANAIS</t>
  </si>
  <si>
    <t>CRUZ JENNIFER</t>
  </si>
  <si>
    <t>APARICIO MIRIAM</t>
  </si>
  <si>
    <t>RAMOS GENI</t>
  </si>
  <si>
    <t>GRANADOS CRIS</t>
  </si>
  <si>
    <t>DIAZ CRISTINA</t>
  </si>
  <si>
    <t>C.T. L'HOSPITALET</t>
  </si>
  <si>
    <t>LLORENTE BEA</t>
  </si>
  <si>
    <t>RIBERO TAMARA</t>
  </si>
  <si>
    <t>CORCHERO SHEILA</t>
  </si>
  <si>
    <t>VELA SONIA</t>
  </si>
  <si>
    <t>OTERO SONIA</t>
  </si>
  <si>
    <t>MARTI CARLA</t>
  </si>
  <si>
    <t>BERMUDEZ JOAQUIN</t>
  </si>
  <si>
    <t>ESCUIN ANGEL</t>
  </si>
  <si>
    <t>C.T BLANES</t>
  </si>
  <si>
    <t>C.T CAN PARELLADA</t>
  </si>
  <si>
    <t>GENI - JESSICA</t>
  </si>
  <si>
    <t>CRISTINA - MELANI</t>
  </si>
  <si>
    <t>SILVIA - ELISABETH</t>
  </si>
  <si>
    <t>C.T BADALONA</t>
  </si>
  <si>
    <t>NATALIA -SARA</t>
  </si>
  <si>
    <t>C.T VILOBI</t>
  </si>
  <si>
    <t>CRISTINA -SHEILA</t>
  </si>
  <si>
    <t>C.T L'HOSPITALET</t>
  </si>
  <si>
    <t>JESSICA - LAURA</t>
  </si>
  <si>
    <t>SORAYA - SONIA</t>
  </si>
  <si>
    <t>GORNAL</t>
  </si>
  <si>
    <t>BANES</t>
  </si>
  <si>
    <t>FINAL TERRITORIAL DE BCN - GIR</t>
  </si>
  <si>
    <t>BLANES, 13/14 DE MAIG DE 2006</t>
  </si>
  <si>
    <t>ALICIA RUIZ</t>
  </si>
  <si>
    <t>JUDIT MUELA</t>
  </si>
  <si>
    <t>ELISABETH CRESPILLO</t>
  </si>
  <si>
    <t>JULIA CAMPESINO</t>
  </si>
  <si>
    <t>MAIKA JEREZ</t>
  </si>
  <si>
    <t>MARINA MARTINEZ</t>
  </si>
  <si>
    <t>ANAÏS GARCIA</t>
  </si>
  <si>
    <t>CARLA MARTINEZ</t>
  </si>
  <si>
    <t>ANNA COBOS</t>
  </si>
  <si>
    <t>NAYARA GAMEZ</t>
  </si>
  <si>
    <t>CAN BARÓ</t>
  </si>
  <si>
    <t>ELIA DELGADO</t>
  </si>
  <si>
    <t>MARTA LOPEZ</t>
  </si>
  <si>
    <t>XENIA PADILLA</t>
  </si>
  <si>
    <t>ANNA COLOMER</t>
  </si>
  <si>
    <t>NEREA ORTEGA</t>
  </si>
  <si>
    <t>MARTA PADILLA</t>
  </si>
  <si>
    <t>MONICA CODINA</t>
  </si>
  <si>
    <t>MARTA HERNANDEZ</t>
  </si>
  <si>
    <t>MARTA CODINA</t>
  </si>
  <si>
    <t>ANNA MOLINA</t>
  </si>
  <si>
    <t>ROCIO JIMENEZ</t>
  </si>
  <si>
    <t>CRISTINA CARCASONA</t>
  </si>
  <si>
    <t>NEREA CHACON</t>
  </si>
  <si>
    <t>MERITXELL PRATS</t>
  </si>
  <si>
    <t>ESTHER JIMENEZ</t>
  </si>
  <si>
    <t>ANDREA MEDI</t>
  </si>
  <si>
    <t>AIDA RODRIGO</t>
  </si>
  <si>
    <t>DANIEL CARCASONA</t>
  </si>
  <si>
    <t>CRISTINA MONTERDE</t>
  </si>
  <si>
    <t>LUCIA LARA</t>
  </si>
  <si>
    <t>ELENA GARCIA</t>
  </si>
  <si>
    <t>PAULA FARRE</t>
  </si>
  <si>
    <t>RUTH VERNET</t>
  </si>
  <si>
    <t>ELISABETH CODINA</t>
  </si>
  <si>
    <t>PILAR IZQUIERDO</t>
  </si>
  <si>
    <t>VANESSA LUNA</t>
  </si>
  <si>
    <t>RAQUEL ROBLEDO</t>
  </si>
  <si>
    <t>JUDIT VILAPLANA</t>
  </si>
  <si>
    <t>ELENA MINOVES</t>
  </si>
  <si>
    <t>ALBA ESTEVE</t>
  </si>
  <si>
    <t>MELANIE - MARCOS</t>
  </si>
  <si>
    <t>JUDITH RAMOS</t>
  </si>
  <si>
    <t>THAIS GARCIA</t>
  </si>
  <si>
    <t>JESSICA MARTINEZ</t>
  </si>
  <si>
    <t>MARINA MOLINA</t>
  </si>
  <si>
    <t>ANAÏS GRANADOS</t>
  </si>
  <si>
    <t>JENNIFER CRUZ</t>
  </si>
  <si>
    <t>MIRIAM APARICIO</t>
  </si>
  <si>
    <t>GENI RAMOS</t>
  </si>
  <si>
    <t>CRISTINA GRANADOS</t>
  </si>
  <si>
    <t>CRISTINA DIAZ</t>
  </si>
  <si>
    <t>L'HOSPITALET</t>
  </si>
  <si>
    <t>BEATRIZ LLORENTE</t>
  </si>
  <si>
    <t>TAMARA RIBERO</t>
  </si>
  <si>
    <t>SHEILA CORCHERO</t>
  </si>
  <si>
    <t>SONIA VELA</t>
  </si>
  <si>
    <t>SONIA OTERO</t>
  </si>
  <si>
    <t>CARLA MARTI</t>
  </si>
  <si>
    <t>JOAQUIN BERMUDEZ</t>
  </si>
  <si>
    <t>ANGEL ESCUIN</t>
  </si>
  <si>
    <t>Mª CARMEN GONZALEZ</t>
  </si>
  <si>
    <t>CRISTINA - MELANIE</t>
  </si>
  <si>
    <t>NATALIA - SARA</t>
  </si>
  <si>
    <t>CRISTINA - SHEILA</t>
  </si>
  <si>
    <t>BEATRIZ - TAMARA</t>
  </si>
  <si>
    <t>LAIA SALVAT</t>
  </si>
  <si>
    <t>IOLANDA GALIMANY</t>
  </si>
  <si>
    <t>MARIA DE CASTRO</t>
  </si>
  <si>
    <t>JUDITH VILAPLANA</t>
  </si>
  <si>
    <t>ALEXIS CÁLIZ</t>
  </si>
  <si>
    <t>NEREA - PAOLA</t>
  </si>
  <si>
    <t>Mº CARMEN - SONIA</t>
  </si>
  <si>
    <t>CAN PARELLEDA</t>
  </si>
  <si>
    <t>JUDIT RAMOS</t>
  </si>
  <si>
    <t>JESSICA -LAURA</t>
  </si>
  <si>
    <t>TAMARA - BEATRIZ</t>
  </si>
  <si>
    <t>NERA CHACON</t>
  </si>
  <si>
    <t>PAULA FERRE</t>
  </si>
  <si>
    <t xml:space="preserve">JUDIT -MARINA </t>
  </si>
  <si>
    <t xml:space="preserve">DANIEL - CRISTINA </t>
  </si>
  <si>
    <t>EVA -EVA</t>
  </si>
  <si>
    <t>MAÇÁNET</t>
  </si>
  <si>
    <t xml:space="preserve">MARTA LOPEZ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</si>
</sst>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0"/>
    <numFmt numFmtId="167" formatCode="0.000000000"/>
    <numFmt numFmtId="168" formatCode="0.00000000"/>
    <numFmt numFmtId="169" formatCode="0.0000000"/>
    <numFmt numFmtId="170" formatCode="0.000000"/>
    <numFmt numFmtId="171" formatCode="0.00000"/>
  </numFmts>
  <fonts count="1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8"/>
      <name val="Tahoma"/>
      <family val="2"/>
    </font>
    <font>
      <b/>
      <sz val="20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0" fontId="7" fillId="3" borderId="0" xfId="0" applyFont="1" applyFill="1" applyAlignment="1">
      <alignment/>
    </xf>
    <xf numFmtId="165" fontId="0" fillId="0" borderId="1" xfId="0" applyNumberFormat="1" applyBorder="1" applyAlignment="1">
      <alignment/>
    </xf>
    <xf numFmtId="165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0</xdr:row>
      <xdr:rowOff>95250</xdr:rowOff>
    </xdr:from>
    <xdr:to>
      <xdr:col>9</xdr:col>
      <xdr:colOff>561975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95250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248</xdr:row>
      <xdr:rowOff>0</xdr:rowOff>
    </xdr:from>
    <xdr:to>
      <xdr:col>10</xdr:col>
      <xdr:colOff>0</xdr:colOff>
      <xdr:row>248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015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248</xdr:row>
      <xdr:rowOff>0</xdr:rowOff>
    </xdr:from>
    <xdr:to>
      <xdr:col>10</xdr:col>
      <xdr:colOff>0</xdr:colOff>
      <xdr:row>248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015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248</xdr:row>
      <xdr:rowOff>0</xdr:rowOff>
    </xdr:from>
    <xdr:to>
      <xdr:col>10</xdr:col>
      <xdr:colOff>0</xdr:colOff>
      <xdr:row>248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015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248</xdr:row>
      <xdr:rowOff>0</xdr:rowOff>
    </xdr:from>
    <xdr:to>
      <xdr:col>10</xdr:col>
      <xdr:colOff>0</xdr:colOff>
      <xdr:row>248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015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248</xdr:row>
      <xdr:rowOff>0</xdr:rowOff>
    </xdr:from>
    <xdr:to>
      <xdr:col>10</xdr:col>
      <xdr:colOff>0</xdr:colOff>
      <xdr:row>248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015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129</xdr:row>
      <xdr:rowOff>0</xdr:rowOff>
    </xdr:from>
    <xdr:to>
      <xdr:col>11</xdr:col>
      <xdr:colOff>0</xdr:colOff>
      <xdr:row>129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201168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714375</xdr:colOff>
      <xdr:row>129</xdr:row>
      <xdr:rowOff>0</xdr:rowOff>
    </xdr:from>
    <xdr:to>
      <xdr:col>11</xdr:col>
      <xdr:colOff>0</xdr:colOff>
      <xdr:row>129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201168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0</xdr:row>
      <xdr:rowOff>104775</xdr:rowOff>
    </xdr:from>
    <xdr:to>
      <xdr:col>6</xdr:col>
      <xdr:colOff>600075</xdr:colOff>
      <xdr:row>4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04775"/>
          <a:ext cx="781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</xdr:row>
      <xdr:rowOff>0</xdr:rowOff>
    </xdr:from>
    <xdr:to>
      <xdr:col>6</xdr:col>
      <xdr:colOff>419100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61925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0</xdr:row>
      <xdr:rowOff>142875</xdr:rowOff>
    </xdr:from>
    <xdr:to>
      <xdr:col>9</xdr:col>
      <xdr:colOff>0</xdr:colOff>
      <xdr:row>4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2875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752475</xdr:colOff>
      <xdr:row>174</xdr:row>
      <xdr:rowOff>142875</xdr:rowOff>
    </xdr:from>
    <xdr:to>
      <xdr:col>9</xdr:col>
      <xdr:colOff>0</xdr:colOff>
      <xdr:row>178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28279725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8"/>
  <sheetViews>
    <sheetView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2" width="5.57421875" style="0" customWidth="1"/>
    <col min="3" max="6" width="9.140625" style="0" customWidth="1"/>
  </cols>
  <sheetData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170</v>
      </c>
      <c r="B4" s="2"/>
      <c r="C4" s="2"/>
      <c r="D4" s="1"/>
      <c r="E4" s="1"/>
      <c r="F4" s="1"/>
      <c r="G4" s="1"/>
      <c r="H4" s="1"/>
      <c r="I4" s="1"/>
      <c r="J4" s="1"/>
    </row>
    <row r="5" spans="1:10" ht="12.75">
      <c r="A5" s="2" t="s">
        <v>0</v>
      </c>
      <c r="B5" s="2"/>
      <c r="C5" s="2"/>
      <c r="D5" s="1"/>
      <c r="E5" s="1"/>
      <c r="F5" s="1"/>
      <c r="G5" s="1"/>
      <c r="H5" s="1"/>
      <c r="I5" s="1"/>
      <c r="J5" s="1"/>
    </row>
    <row r="6" spans="1:10" ht="12.75">
      <c r="A6" s="2" t="s">
        <v>171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5" t="s">
        <v>2</v>
      </c>
      <c r="B9" s="6"/>
      <c r="C9" s="6" t="s">
        <v>3</v>
      </c>
      <c r="D9" s="6" t="s">
        <v>4</v>
      </c>
      <c r="E9" s="6" t="s">
        <v>5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5" t="s">
        <v>66</v>
      </c>
      <c r="B11" s="5" t="s">
        <v>12</v>
      </c>
      <c r="C11" s="7"/>
      <c r="D11" s="5"/>
      <c r="E11" s="5"/>
      <c r="F11" s="5">
        <f>SUM(C11:E11)</f>
        <v>0</v>
      </c>
      <c r="G11" s="56">
        <f>SUM(F11:F12)</f>
        <v>0</v>
      </c>
      <c r="H11" s="56">
        <f>G11/3</f>
        <v>0</v>
      </c>
      <c r="I11" s="64"/>
      <c r="J11" s="56">
        <f>H11-I11</f>
        <v>0</v>
      </c>
    </row>
    <row r="12" spans="1:10" ht="12.75">
      <c r="A12" s="5" t="s">
        <v>64</v>
      </c>
      <c r="B12" s="5" t="s">
        <v>13</v>
      </c>
      <c r="C12" s="5"/>
      <c r="D12" s="5"/>
      <c r="E12" s="5"/>
      <c r="F12" s="5">
        <f aca="true" t="shared" si="0" ref="F12:F28">SUM(C12:E12)</f>
        <v>0</v>
      </c>
      <c r="G12" s="56"/>
      <c r="H12" s="56"/>
      <c r="I12" s="64"/>
      <c r="J12" s="56"/>
    </row>
    <row r="13" spans="1:10" ht="12.75">
      <c r="A13" s="5" t="s">
        <v>67</v>
      </c>
      <c r="B13" s="5" t="s">
        <v>12</v>
      </c>
      <c r="C13" s="5">
        <v>1.2</v>
      </c>
      <c r="D13" s="5">
        <v>1.5</v>
      </c>
      <c r="E13" s="5">
        <v>1.4</v>
      </c>
      <c r="F13" s="5">
        <f t="shared" si="0"/>
        <v>4.1</v>
      </c>
      <c r="G13" s="56">
        <f>SUM(F13:F14)</f>
        <v>7.6</v>
      </c>
      <c r="H13" s="56">
        <f>G13/3</f>
        <v>2.533333333333333</v>
      </c>
      <c r="I13" s="57">
        <v>0.6</v>
      </c>
      <c r="J13" s="56">
        <f>H13-I13</f>
        <v>1.9333333333333331</v>
      </c>
    </row>
    <row r="14" spans="1:10" ht="12.75">
      <c r="A14" s="5" t="s">
        <v>65</v>
      </c>
      <c r="B14" s="5" t="s">
        <v>13</v>
      </c>
      <c r="C14" s="5">
        <v>1</v>
      </c>
      <c r="D14" s="5">
        <v>1.3</v>
      </c>
      <c r="E14" s="5">
        <v>1.2</v>
      </c>
      <c r="F14" s="5">
        <f t="shared" si="0"/>
        <v>3.5</v>
      </c>
      <c r="G14" s="56"/>
      <c r="H14" s="56"/>
      <c r="I14" s="57"/>
      <c r="J14" s="56"/>
    </row>
    <row r="15" spans="1:10" ht="12.75">
      <c r="A15" s="5" t="s">
        <v>68</v>
      </c>
      <c r="B15" s="5" t="s">
        <v>12</v>
      </c>
      <c r="C15" s="5">
        <v>1.4</v>
      </c>
      <c r="D15" s="5">
        <v>1.7</v>
      </c>
      <c r="E15" s="5">
        <v>1.3</v>
      </c>
      <c r="F15" s="5">
        <f t="shared" si="0"/>
        <v>4.3999999999999995</v>
      </c>
      <c r="G15" s="56">
        <f>SUM(F15:F16)</f>
        <v>8.5</v>
      </c>
      <c r="H15" s="56">
        <f>G15/3</f>
        <v>2.8333333333333335</v>
      </c>
      <c r="I15" s="57">
        <v>0.6</v>
      </c>
      <c r="J15" s="56">
        <f>H15-I15</f>
        <v>2.2333333333333334</v>
      </c>
    </row>
    <row r="16" spans="1:10" ht="12.75">
      <c r="A16" s="5" t="s">
        <v>69</v>
      </c>
      <c r="B16" s="5" t="s">
        <v>13</v>
      </c>
      <c r="C16" s="5">
        <v>1.3</v>
      </c>
      <c r="D16" s="5">
        <v>1.6</v>
      </c>
      <c r="E16" s="5">
        <v>1.2</v>
      </c>
      <c r="F16" s="5">
        <f t="shared" si="0"/>
        <v>4.1000000000000005</v>
      </c>
      <c r="G16" s="56"/>
      <c r="H16" s="56"/>
      <c r="I16" s="57"/>
      <c r="J16" s="56"/>
    </row>
    <row r="17" spans="1:10" ht="12.75">
      <c r="A17" s="5" t="s">
        <v>70</v>
      </c>
      <c r="B17" s="5" t="s">
        <v>12</v>
      </c>
      <c r="C17" s="5">
        <v>1.7</v>
      </c>
      <c r="D17" s="5">
        <v>1.9</v>
      </c>
      <c r="E17" s="5">
        <v>1.6</v>
      </c>
      <c r="F17" s="5">
        <f t="shared" si="0"/>
        <v>5.199999999999999</v>
      </c>
      <c r="G17" s="56">
        <f>SUM(F17:F18)</f>
        <v>9.899999999999999</v>
      </c>
      <c r="H17" s="56">
        <f>G17/3</f>
        <v>3.2999999999999994</v>
      </c>
      <c r="I17" s="57">
        <v>0.2</v>
      </c>
      <c r="J17" s="56">
        <f>H17-I17</f>
        <v>3.099999999999999</v>
      </c>
    </row>
    <row r="18" spans="1:10" ht="12.75">
      <c r="A18" s="5" t="s">
        <v>65</v>
      </c>
      <c r="B18" s="5" t="s">
        <v>13</v>
      </c>
      <c r="C18" s="5">
        <v>1.5</v>
      </c>
      <c r="D18" s="5">
        <v>1.7</v>
      </c>
      <c r="E18" s="5">
        <v>1.5</v>
      </c>
      <c r="F18" s="5">
        <f t="shared" si="0"/>
        <v>4.7</v>
      </c>
      <c r="G18" s="56"/>
      <c r="H18" s="56"/>
      <c r="I18" s="57"/>
      <c r="J18" s="56"/>
    </row>
    <row r="19" spans="1:10" ht="12.75">
      <c r="A19" s="5" t="s">
        <v>71</v>
      </c>
      <c r="B19" s="5" t="s">
        <v>12</v>
      </c>
      <c r="C19" s="5">
        <v>1.5</v>
      </c>
      <c r="D19" s="5">
        <v>1.8</v>
      </c>
      <c r="E19" s="5">
        <v>1.3</v>
      </c>
      <c r="F19" s="5">
        <f t="shared" si="0"/>
        <v>4.6</v>
      </c>
      <c r="G19" s="56">
        <f>SUM(F19:F20)</f>
        <v>8.899999999999999</v>
      </c>
      <c r="H19" s="56">
        <f>G19/3</f>
        <v>2.9666666666666663</v>
      </c>
      <c r="I19" s="57">
        <v>0.6</v>
      </c>
      <c r="J19" s="56">
        <f>H19-I19</f>
        <v>2.3666666666666663</v>
      </c>
    </row>
    <row r="20" spans="1:10" ht="12.75">
      <c r="A20" s="5" t="s">
        <v>69</v>
      </c>
      <c r="B20" s="5" t="s">
        <v>13</v>
      </c>
      <c r="C20" s="5">
        <v>1.3</v>
      </c>
      <c r="D20" s="5">
        <v>1.7</v>
      </c>
      <c r="E20" s="5">
        <v>1.3</v>
      </c>
      <c r="F20" s="5">
        <f t="shared" si="0"/>
        <v>4.3</v>
      </c>
      <c r="G20" s="56"/>
      <c r="H20" s="56"/>
      <c r="I20" s="57"/>
      <c r="J20" s="56"/>
    </row>
    <row r="21" spans="1:10" ht="12.75">
      <c r="A21" s="5" t="s">
        <v>72</v>
      </c>
      <c r="B21" s="5" t="s">
        <v>12</v>
      </c>
      <c r="C21" s="5">
        <v>1.6</v>
      </c>
      <c r="D21" s="5">
        <v>2.2</v>
      </c>
      <c r="E21" s="5">
        <v>1.8</v>
      </c>
      <c r="F21" s="5">
        <f t="shared" si="0"/>
        <v>5.6000000000000005</v>
      </c>
      <c r="G21" s="56">
        <f>SUM(F21:F22)</f>
        <v>10.8</v>
      </c>
      <c r="H21" s="56">
        <f>G21/3</f>
        <v>3.6</v>
      </c>
      <c r="I21" s="57">
        <v>0.2</v>
      </c>
      <c r="J21" s="56">
        <f>H21-I21</f>
        <v>3.4</v>
      </c>
    </row>
    <row r="22" spans="1:10" ht="12.75">
      <c r="A22" s="5" t="s">
        <v>73</v>
      </c>
      <c r="B22" s="5" t="s">
        <v>13</v>
      </c>
      <c r="C22" s="5">
        <v>1.4</v>
      </c>
      <c r="D22" s="5">
        <v>2.1</v>
      </c>
      <c r="E22" s="5">
        <v>1.7</v>
      </c>
      <c r="F22" s="5">
        <f t="shared" si="0"/>
        <v>5.2</v>
      </c>
      <c r="G22" s="56"/>
      <c r="H22" s="56"/>
      <c r="I22" s="57"/>
      <c r="J22" s="56"/>
    </row>
    <row r="23" spans="1:10" ht="12.75">
      <c r="A23" s="5" t="s">
        <v>74</v>
      </c>
      <c r="B23" s="5" t="s">
        <v>12</v>
      </c>
      <c r="C23" s="5">
        <v>1.7</v>
      </c>
      <c r="D23" s="5">
        <v>2</v>
      </c>
      <c r="E23" s="5">
        <v>1.7</v>
      </c>
      <c r="F23" s="5">
        <f t="shared" si="0"/>
        <v>5.4</v>
      </c>
      <c r="G23" s="56">
        <f>SUM(F23:F24)</f>
        <v>10.6</v>
      </c>
      <c r="H23" s="56">
        <f>G23/3</f>
        <v>3.533333333333333</v>
      </c>
      <c r="I23" s="57">
        <v>0.4</v>
      </c>
      <c r="J23" s="56">
        <f>H23-I23</f>
        <v>3.1333333333333333</v>
      </c>
    </row>
    <row r="24" spans="1:10" ht="12.75">
      <c r="A24" s="5" t="s">
        <v>75</v>
      </c>
      <c r="B24" s="5" t="s">
        <v>13</v>
      </c>
      <c r="C24" s="5">
        <v>1.7</v>
      </c>
      <c r="D24" s="5">
        <v>1.9</v>
      </c>
      <c r="E24" s="5">
        <v>1.6</v>
      </c>
      <c r="F24" s="5">
        <f t="shared" si="0"/>
        <v>5.199999999999999</v>
      </c>
      <c r="G24" s="56"/>
      <c r="H24" s="56"/>
      <c r="I24" s="57"/>
      <c r="J24" s="56"/>
    </row>
    <row r="25" spans="1:10" ht="12.75">
      <c r="A25" s="5" t="s">
        <v>76</v>
      </c>
      <c r="B25" s="5" t="s">
        <v>12</v>
      </c>
      <c r="C25" s="5">
        <v>2.1</v>
      </c>
      <c r="D25" s="5">
        <v>2.4</v>
      </c>
      <c r="E25" s="5">
        <v>2</v>
      </c>
      <c r="F25" s="5">
        <f t="shared" si="0"/>
        <v>6.5</v>
      </c>
      <c r="G25" s="56">
        <f>SUM(F25:F26)</f>
        <v>12.799999999999999</v>
      </c>
      <c r="H25" s="56">
        <f>G25/3</f>
        <v>4.266666666666667</v>
      </c>
      <c r="I25" s="57">
        <v>0</v>
      </c>
      <c r="J25" s="56">
        <f>H25-I25</f>
        <v>4.266666666666667</v>
      </c>
    </row>
    <row r="26" spans="1:10" ht="12.75">
      <c r="A26" s="5" t="s">
        <v>75</v>
      </c>
      <c r="B26" s="5" t="s">
        <v>13</v>
      </c>
      <c r="C26" s="5">
        <v>1.9</v>
      </c>
      <c r="D26" s="5">
        <v>2.3</v>
      </c>
      <c r="E26" s="5">
        <v>2.1</v>
      </c>
      <c r="F26" s="5">
        <f t="shared" si="0"/>
        <v>6.299999999999999</v>
      </c>
      <c r="G26" s="56"/>
      <c r="H26" s="56"/>
      <c r="I26" s="57"/>
      <c r="J26" s="56"/>
    </row>
    <row r="27" spans="1:10" ht="12.75">
      <c r="A27" s="5" t="s">
        <v>77</v>
      </c>
      <c r="B27" s="5" t="s">
        <v>12</v>
      </c>
      <c r="C27" s="5">
        <v>2.4</v>
      </c>
      <c r="D27" s="5">
        <v>2.6</v>
      </c>
      <c r="E27" s="5">
        <v>2.3</v>
      </c>
      <c r="F27" s="5">
        <f t="shared" si="0"/>
        <v>7.3</v>
      </c>
      <c r="G27" s="56">
        <f>SUM(F27:F28)</f>
        <v>14.2</v>
      </c>
      <c r="H27" s="56">
        <f>G27/3</f>
        <v>4.733333333333333</v>
      </c>
      <c r="I27" s="57">
        <v>0</v>
      </c>
      <c r="J27" s="56">
        <f>H27-I27</f>
        <v>4.733333333333333</v>
      </c>
    </row>
    <row r="28" spans="1:10" ht="12.75">
      <c r="A28" s="5" t="s">
        <v>73</v>
      </c>
      <c r="B28" s="5" t="s">
        <v>13</v>
      </c>
      <c r="C28" s="5">
        <v>2.2</v>
      </c>
      <c r="D28" s="5">
        <v>2.5</v>
      </c>
      <c r="E28" s="5">
        <v>2.2</v>
      </c>
      <c r="F28" s="5">
        <f t="shared" si="0"/>
        <v>6.9</v>
      </c>
      <c r="G28" s="56"/>
      <c r="H28" s="56"/>
      <c r="I28" s="57"/>
      <c r="J28" s="56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3" t="s">
        <v>14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5" t="s">
        <v>2</v>
      </c>
      <c r="B32" s="6"/>
      <c r="C32" s="6" t="s">
        <v>3</v>
      </c>
      <c r="D32" s="6" t="s">
        <v>4</v>
      </c>
      <c r="E32" s="6" t="s">
        <v>5</v>
      </c>
      <c r="F32" s="6" t="s">
        <v>7</v>
      </c>
      <c r="G32" s="6" t="s">
        <v>8</v>
      </c>
      <c r="H32" s="6" t="s">
        <v>9</v>
      </c>
      <c r="I32" s="6" t="s">
        <v>10</v>
      </c>
      <c r="J32" s="6" t="s">
        <v>11</v>
      </c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5" t="s">
        <v>78</v>
      </c>
      <c r="B34" s="5" t="s">
        <v>12</v>
      </c>
      <c r="C34" s="5">
        <v>3.1</v>
      </c>
      <c r="D34" s="5">
        <v>3</v>
      </c>
      <c r="E34" s="5">
        <v>3.2</v>
      </c>
      <c r="F34" s="5">
        <f>SUM(C34:E34)</f>
        <v>9.3</v>
      </c>
      <c r="G34" s="56">
        <f>SUM(F34:F35)</f>
        <v>18.1</v>
      </c>
      <c r="H34" s="56">
        <f>G34/3</f>
        <v>6.033333333333334</v>
      </c>
      <c r="I34" s="64">
        <v>0</v>
      </c>
      <c r="J34" s="56">
        <f>H34-I34</f>
        <v>6.033333333333334</v>
      </c>
    </row>
    <row r="35" spans="1:10" ht="12.75">
      <c r="A35" s="5" t="s">
        <v>79</v>
      </c>
      <c r="B35" s="5" t="s">
        <v>13</v>
      </c>
      <c r="C35" s="5">
        <v>3</v>
      </c>
      <c r="D35" s="5">
        <v>2.8</v>
      </c>
      <c r="E35" s="5">
        <v>3</v>
      </c>
      <c r="F35" s="5">
        <f aca="true" t="shared" si="1" ref="F35:F49">SUM(C35:E35)</f>
        <v>8.8</v>
      </c>
      <c r="G35" s="56"/>
      <c r="H35" s="56"/>
      <c r="I35" s="64"/>
      <c r="J35" s="56"/>
    </row>
    <row r="36" spans="1:10" ht="12.75">
      <c r="A36" s="5" t="s">
        <v>80</v>
      </c>
      <c r="B36" s="5" t="s">
        <v>12</v>
      </c>
      <c r="C36" s="5">
        <v>3.4</v>
      </c>
      <c r="D36" s="5">
        <v>3.4</v>
      </c>
      <c r="E36" s="5">
        <v>3.7</v>
      </c>
      <c r="F36" s="5">
        <f t="shared" si="1"/>
        <v>10.5</v>
      </c>
      <c r="G36" s="56">
        <f>SUM(F36:F37)</f>
        <v>20.5</v>
      </c>
      <c r="H36" s="56">
        <f>G36/3</f>
        <v>6.833333333333333</v>
      </c>
      <c r="I36" s="57">
        <v>0.2</v>
      </c>
      <c r="J36" s="56">
        <f>H36-I36</f>
        <v>6.633333333333333</v>
      </c>
    </row>
    <row r="37" spans="1:10" ht="12.75">
      <c r="A37" s="5" t="s">
        <v>79</v>
      </c>
      <c r="B37" s="5" t="s">
        <v>13</v>
      </c>
      <c r="C37" s="5">
        <v>3.3</v>
      </c>
      <c r="D37" s="5">
        <v>3.2</v>
      </c>
      <c r="E37" s="5">
        <v>3.5</v>
      </c>
      <c r="F37" s="5">
        <f t="shared" si="1"/>
        <v>10</v>
      </c>
      <c r="G37" s="56"/>
      <c r="H37" s="56"/>
      <c r="I37" s="57"/>
      <c r="J37" s="56"/>
    </row>
    <row r="38" spans="1:10" ht="12.75">
      <c r="A38" s="5" t="s">
        <v>81</v>
      </c>
      <c r="B38" s="5" t="s">
        <v>12</v>
      </c>
      <c r="C38" s="5">
        <v>3.2</v>
      </c>
      <c r="D38" s="5">
        <v>3.2</v>
      </c>
      <c r="E38" s="5">
        <v>3.3</v>
      </c>
      <c r="F38" s="5">
        <f t="shared" si="1"/>
        <v>9.7</v>
      </c>
      <c r="G38" s="56">
        <f>SUM(F38:F39)</f>
        <v>19.099999999999998</v>
      </c>
      <c r="H38" s="56">
        <f>G38/3</f>
        <v>6.366666666666666</v>
      </c>
      <c r="I38" s="57">
        <v>0.4</v>
      </c>
      <c r="J38" s="56">
        <f>H38-I38</f>
        <v>5.966666666666666</v>
      </c>
    </row>
    <row r="39" spans="1:10" ht="12.75">
      <c r="A39" s="5" t="s">
        <v>65</v>
      </c>
      <c r="B39" s="5" t="s">
        <v>13</v>
      </c>
      <c r="C39" s="5">
        <v>3.1</v>
      </c>
      <c r="D39" s="5">
        <v>3</v>
      </c>
      <c r="E39" s="5">
        <v>3.3</v>
      </c>
      <c r="F39" s="5">
        <f t="shared" si="1"/>
        <v>9.399999999999999</v>
      </c>
      <c r="G39" s="56"/>
      <c r="H39" s="56"/>
      <c r="I39" s="57"/>
      <c r="J39" s="56"/>
    </row>
    <row r="40" spans="1:10" ht="12.75">
      <c r="A40" s="5" t="s">
        <v>82</v>
      </c>
      <c r="B40" s="5" t="s">
        <v>12</v>
      </c>
      <c r="C40" s="5">
        <v>2.9</v>
      </c>
      <c r="D40" s="5">
        <v>2.5</v>
      </c>
      <c r="E40" s="5">
        <v>2.8</v>
      </c>
      <c r="F40" s="5">
        <f t="shared" si="1"/>
        <v>8.2</v>
      </c>
      <c r="G40" s="56">
        <f>SUM(F40:F41)</f>
        <v>16.2</v>
      </c>
      <c r="H40" s="56">
        <f>G40/3</f>
        <v>5.3999999999999995</v>
      </c>
      <c r="I40" s="57">
        <v>0.2</v>
      </c>
      <c r="J40" s="56">
        <f>H40-I40</f>
        <v>5.199999999999999</v>
      </c>
    </row>
    <row r="41" spans="1:10" ht="12.75">
      <c r="A41" s="5" t="s">
        <v>83</v>
      </c>
      <c r="B41" s="5" t="s">
        <v>13</v>
      </c>
      <c r="C41" s="5">
        <v>2.8</v>
      </c>
      <c r="D41" s="5">
        <v>2.3</v>
      </c>
      <c r="E41" s="5">
        <v>2.9</v>
      </c>
      <c r="F41" s="5">
        <f t="shared" si="1"/>
        <v>8</v>
      </c>
      <c r="G41" s="56"/>
      <c r="H41" s="56"/>
      <c r="I41" s="57"/>
      <c r="J41" s="56"/>
    </row>
    <row r="42" spans="1:10" ht="12.75">
      <c r="A42" s="5" t="s">
        <v>84</v>
      </c>
      <c r="B42" s="5" t="s">
        <v>12</v>
      </c>
      <c r="C42" s="5">
        <v>3.9</v>
      </c>
      <c r="D42" s="5">
        <v>3.8</v>
      </c>
      <c r="E42" s="5">
        <v>4</v>
      </c>
      <c r="F42" s="5">
        <f t="shared" si="1"/>
        <v>11.7</v>
      </c>
      <c r="G42" s="56">
        <f>SUM(F42:F43)</f>
        <v>23.299999999999997</v>
      </c>
      <c r="H42" s="56">
        <f>G42/3</f>
        <v>7.766666666666666</v>
      </c>
      <c r="I42" s="57">
        <v>0.6</v>
      </c>
      <c r="J42" s="56">
        <f>H42-I42</f>
        <v>7.166666666666666</v>
      </c>
    </row>
    <row r="43" spans="1:10" ht="12.75">
      <c r="A43" s="5" t="s">
        <v>73</v>
      </c>
      <c r="B43" s="5" t="s">
        <v>13</v>
      </c>
      <c r="C43" s="5">
        <v>3.8</v>
      </c>
      <c r="D43" s="5">
        <v>3.7</v>
      </c>
      <c r="E43" s="5">
        <v>4.1</v>
      </c>
      <c r="F43" s="5">
        <f t="shared" si="1"/>
        <v>11.6</v>
      </c>
      <c r="G43" s="56"/>
      <c r="H43" s="56"/>
      <c r="I43" s="57"/>
      <c r="J43" s="56"/>
    </row>
    <row r="44" spans="1:10" ht="12.75">
      <c r="A44" s="5" t="s">
        <v>85</v>
      </c>
      <c r="B44" s="5" t="s">
        <v>12</v>
      </c>
      <c r="C44" s="5">
        <v>4</v>
      </c>
      <c r="D44" s="5">
        <v>4</v>
      </c>
      <c r="E44" s="5">
        <v>4.3</v>
      </c>
      <c r="F44" s="5">
        <f t="shared" si="1"/>
        <v>12.3</v>
      </c>
      <c r="G44" s="56">
        <f>SUM(F44:F45)</f>
        <v>24.3</v>
      </c>
      <c r="H44" s="56">
        <f>G44/3</f>
        <v>8.1</v>
      </c>
      <c r="I44" s="57">
        <v>0.2</v>
      </c>
      <c r="J44" s="56">
        <f>H44-I44</f>
        <v>7.8999999999999995</v>
      </c>
    </row>
    <row r="45" spans="1:10" ht="12.75">
      <c r="A45" s="5" t="s">
        <v>73</v>
      </c>
      <c r="B45" s="5" t="s">
        <v>13</v>
      </c>
      <c r="C45" s="5">
        <v>4</v>
      </c>
      <c r="D45" s="5">
        <v>3.9</v>
      </c>
      <c r="E45" s="5">
        <v>4.1</v>
      </c>
      <c r="F45" s="5">
        <f t="shared" si="1"/>
        <v>12</v>
      </c>
      <c r="G45" s="56"/>
      <c r="H45" s="56"/>
      <c r="I45" s="57"/>
      <c r="J45" s="56"/>
    </row>
    <row r="46" spans="1:10" ht="12.75">
      <c r="A46" s="5" t="s">
        <v>86</v>
      </c>
      <c r="B46" s="5" t="s">
        <v>12</v>
      </c>
      <c r="C46" s="5">
        <v>4.5</v>
      </c>
      <c r="D46" s="5">
        <v>4</v>
      </c>
      <c r="E46" s="5">
        <v>4.4</v>
      </c>
      <c r="F46" s="5">
        <f t="shared" si="1"/>
        <v>12.9</v>
      </c>
      <c r="G46" s="56">
        <f>SUM(F46:F47)</f>
        <v>25.8</v>
      </c>
      <c r="H46" s="56">
        <f>G46/3</f>
        <v>8.6</v>
      </c>
      <c r="I46" s="57">
        <v>0</v>
      </c>
      <c r="J46" s="56">
        <f>H46-I46</f>
        <v>8.6</v>
      </c>
    </row>
    <row r="47" spans="1:10" ht="12.75">
      <c r="A47" s="5" t="s">
        <v>73</v>
      </c>
      <c r="B47" s="5" t="s">
        <v>13</v>
      </c>
      <c r="C47" s="5">
        <v>4.5</v>
      </c>
      <c r="D47" s="5">
        <v>4</v>
      </c>
      <c r="E47" s="5">
        <v>4.4</v>
      </c>
      <c r="F47" s="5">
        <f t="shared" si="1"/>
        <v>12.9</v>
      </c>
      <c r="G47" s="56"/>
      <c r="H47" s="56"/>
      <c r="I47" s="57"/>
      <c r="J47" s="56"/>
    </row>
    <row r="48" spans="1:10" ht="12.75">
      <c r="A48" s="5" t="s">
        <v>87</v>
      </c>
      <c r="B48" s="5" t="s">
        <v>12</v>
      </c>
      <c r="C48" s="5">
        <v>4.6</v>
      </c>
      <c r="D48" s="5">
        <v>4.2</v>
      </c>
      <c r="E48" s="5">
        <v>4.6</v>
      </c>
      <c r="F48" s="5">
        <f t="shared" si="1"/>
        <v>13.4</v>
      </c>
      <c r="G48" s="56">
        <f>SUM(F48:F49)</f>
        <v>26.8</v>
      </c>
      <c r="H48" s="56">
        <f>G48/3</f>
        <v>8.933333333333334</v>
      </c>
      <c r="I48" s="57">
        <v>0.2</v>
      </c>
      <c r="J48" s="56">
        <f>H48-I48</f>
        <v>8.733333333333334</v>
      </c>
    </row>
    <row r="49" spans="1:10" ht="12.75">
      <c r="A49" s="5" t="s">
        <v>73</v>
      </c>
      <c r="B49" s="5" t="s">
        <v>13</v>
      </c>
      <c r="C49" s="5">
        <v>4.6</v>
      </c>
      <c r="D49" s="5">
        <v>4.2</v>
      </c>
      <c r="E49" s="5">
        <v>4.6</v>
      </c>
      <c r="F49" s="5">
        <f t="shared" si="1"/>
        <v>13.4</v>
      </c>
      <c r="G49" s="56"/>
      <c r="H49" s="56"/>
      <c r="I49" s="57"/>
      <c r="J49" s="56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3" t="s">
        <v>15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5" t="s">
        <v>2</v>
      </c>
      <c r="B53" s="6"/>
      <c r="C53" s="6" t="s">
        <v>3</v>
      </c>
      <c r="D53" s="6" t="s">
        <v>4</v>
      </c>
      <c r="E53" s="6" t="s">
        <v>5</v>
      </c>
      <c r="F53" s="6" t="s">
        <v>7</v>
      </c>
      <c r="G53" s="6" t="s">
        <v>8</v>
      </c>
      <c r="H53" s="6" t="s">
        <v>9</v>
      </c>
      <c r="I53" s="6" t="s">
        <v>10</v>
      </c>
      <c r="J53" s="6" t="s">
        <v>11</v>
      </c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5" t="s">
        <v>88</v>
      </c>
      <c r="B55" s="5" t="s">
        <v>12</v>
      </c>
      <c r="C55" s="5">
        <v>1.8</v>
      </c>
      <c r="D55" s="5">
        <v>1.7</v>
      </c>
      <c r="E55" s="5">
        <v>1.6</v>
      </c>
      <c r="F55" s="5">
        <f>SUM(C55:E55)</f>
        <v>5.1</v>
      </c>
      <c r="G55" s="56">
        <f>SUM(F55:F56)</f>
        <v>9.7</v>
      </c>
      <c r="H55" s="56">
        <f>G55/3</f>
        <v>3.233333333333333</v>
      </c>
      <c r="I55" s="64">
        <v>1.6</v>
      </c>
      <c r="J55" s="56">
        <f>H55-I55</f>
        <v>1.6333333333333329</v>
      </c>
    </row>
    <row r="56" spans="1:10" ht="12.75">
      <c r="A56" s="5" t="s">
        <v>83</v>
      </c>
      <c r="B56" s="5" t="s">
        <v>13</v>
      </c>
      <c r="C56" s="5">
        <v>1.6</v>
      </c>
      <c r="D56" s="5">
        <v>1.5</v>
      </c>
      <c r="E56" s="5">
        <v>1.5</v>
      </c>
      <c r="F56" s="5">
        <f aca="true" t="shared" si="2" ref="F56:F64">SUM(C56:E56)</f>
        <v>4.6</v>
      </c>
      <c r="G56" s="56"/>
      <c r="H56" s="56"/>
      <c r="I56" s="64"/>
      <c r="J56" s="56"/>
    </row>
    <row r="57" spans="1:10" ht="12.75">
      <c r="A57" s="5" t="s">
        <v>89</v>
      </c>
      <c r="B57" s="5" t="s">
        <v>12</v>
      </c>
      <c r="C57" s="5">
        <v>2.5</v>
      </c>
      <c r="D57" s="5">
        <v>2</v>
      </c>
      <c r="E57" s="5">
        <v>2.2</v>
      </c>
      <c r="F57" s="5">
        <f t="shared" si="2"/>
        <v>6.7</v>
      </c>
      <c r="G57" s="56">
        <f>SUM(F57:F58)</f>
        <v>12.899999999999999</v>
      </c>
      <c r="H57" s="56">
        <f>G57/3</f>
        <v>4.3</v>
      </c>
      <c r="I57" s="57">
        <v>1.2</v>
      </c>
      <c r="J57" s="56">
        <f>H57-I57</f>
        <v>3.0999999999999996</v>
      </c>
    </row>
    <row r="58" spans="1:10" ht="12.75">
      <c r="A58" s="5" t="s">
        <v>65</v>
      </c>
      <c r="B58" s="5" t="s">
        <v>13</v>
      </c>
      <c r="C58" s="5">
        <v>2.3</v>
      </c>
      <c r="D58" s="5">
        <v>1.8</v>
      </c>
      <c r="E58" s="5">
        <v>2.1</v>
      </c>
      <c r="F58" s="5">
        <f t="shared" si="2"/>
        <v>6.199999999999999</v>
      </c>
      <c r="G58" s="56"/>
      <c r="H58" s="56"/>
      <c r="I58" s="57"/>
      <c r="J58" s="56"/>
    </row>
    <row r="59" spans="1:10" ht="12.75">
      <c r="A59" s="5" t="s">
        <v>90</v>
      </c>
      <c r="B59" s="5" t="s">
        <v>12</v>
      </c>
      <c r="C59" s="5">
        <v>1.9</v>
      </c>
      <c r="D59" s="5">
        <v>1.8</v>
      </c>
      <c r="E59" s="5">
        <v>1.7</v>
      </c>
      <c r="F59" s="5">
        <f t="shared" si="2"/>
        <v>5.4</v>
      </c>
      <c r="G59" s="56">
        <f>SUM(F59:F60)</f>
        <v>10.5</v>
      </c>
      <c r="H59" s="56">
        <f>G59/3</f>
        <v>3.5</v>
      </c>
      <c r="I59" s="57">
        <v>0.6</v>
      </c>
      <c r="J59" s="56">
        <f>H59-I59</f>
        <v>2.9</v>
      </c>
    </row>
    <row r="60" spans="1:10" ht="12.75">
      <c r="A60" s="5" t="s">
        <v>83</v>
      </c>
      <c r="B60" s="5" t="s">
        <v>13</v>
      </c>
      <c r="C60" s="5">
        <v>1.8</v>
      </c>
      <c r="D60" s="5">
        <v>1.6</v>
      </c>
      <c r="E60" s="5">
        <v>1.7</v>
      </c>
      <c r="F60" s="5">
        <f t="shared" si="2"/>
        <v>5.1000000000000005</v>
      </c>
      <c r="G60" s="56"/>
      <c r="H60" s="56"/>
      <c r="I60" s="57"/>
      <c r="J60" s="56"/>
    </row>
    <row r="61" spans="1:10" ht="12.75">
      <c r="A61" s="5" t="s">
        <v>91</v>
      </c>
      <c r="B61" s="5" t="s">
        <v>12</v>
      </c>
      <c r="C61" s="5">
        <v>1.7</v>
      </c>
      <c r="D61" s="5">
        <v>1.9</v>
      </c>
      <c r="E61" s="5">
        <v>2</v>
      </c>
      <c r="F61" s="5">
        <f t="shared" si="2"/>
        <v>5.6</v>
      </c>
      <c r="G61" s="56">
        <f>SUM(F61:F62)</f>
        <v>11</v>
      </c>
      <c r="H61" s="56">
        <f>G61/3</f>
        <v>3.6666666666666665</v>
      </c>
      <c r="I61" s="57">
        <v>0.2</v>
      </c>
      <c r="J61" s="56">
        <f>H61-I61</f>
        <v>3.4666666666666663</v>
      </c>
    </row>
    <row r="62" spans="1:10" ht="12.75">
      <c r="A62" s="5" t="s">
        <v>75</v>
      </c>
      <c r="B62" s="5" t="s">
        <v>13</v>
      </c>
      <c r="C62" s="5">
        <v>1.5</v>
      </c>
      <c r="D62" s="5">
        <v>1.9</v>
      </c>
      <c r="E62" s="5">
        <v>2</v>
      </c>
      <c r="F62" s="5">
        <f t="shared" si="2"/>
        <v>5.4</v>
      </c>
      <c r="G62" s="56"/>
      <c r="H62" s="56"/>
      <c r="I62" s="57"/>
      <c r="J62" s="56"/>
    </row>
    <row r="63" spans="1:10" ht="12.75">
      <c r="A63" s="5" t="s">
        <v>92</v>
      </c>
      <c r="B63" s="5" t="s">
        <v>12</v>
      </c>
      <c r="C63" s="5">
        <v>2.6</v>
      </c>
      <c r="D63" s="5">
        <v>2.3</v>
      </c>
      <c r="E63" s="5">
        <v>2.4</v>
      </c>
      <c r="F63" s="5">
        <f t="shared" si="2"/>
        <v>7.300000000000001</v>
      </c>
      <c r="G63" s="56">
        <f>SUM(F63:F64)</f>
        <v>14.2</v>
      </c>
      <c r="H63" s="56">
        <f>G63/3</f>
        <v>4.733333333333333</v>
      </c>
      <c r="I63" s="57">
        <v>0.8</v>
      </c>
      <c r="J63" s="56">
        <f>H63-I63</f>
        <v>3.9333333333333336</v>
      </c>
    </row>
    <row r="64" spans="1:10" ht="12.75">
      <c r="A64" s="5" t="s">
        <v>69</v>
      </c>
      <c r="B64" s="5" t="s">
        <v>13</v>
      </c>
      <c r="C64" s="5">
        <v>2.4</v>
      </c>
      <c r="D64" s="5">
        <v>2.2</v>
      </c>
      <c r="E64" s="5">
        <v>2.3</v>
      </c>
      <c r="F64" s="5">
        <f t="shared" si="2"/>
        <v>6.8999999999999995</v>
      </c>
      <c r="G64" s="56"/>
      <c r="H64" s="56"/>
      <c r="I64" s="57"/>
      <c r="J64" s="56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3" t="s">
        <v>16</v>
      </c>
      <c r="B66" s="4"/>
      <c r="C66" s="4"/>
      <c r="D66" s="4"/>
      <c r="E66" s="4"/>
      <c r="F66" s="4"/>
      <c r="G66" s="4"/>
      <c r="H66" s="4"/>
      <c r="I66" s="4"/>
      <c r="J66" s="4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5" t="s">
        <v>2</v>
      </c>
      <c r="B68" s="6"/>
      <c r="C68" s="6" t="s">
        <v>3</v>
      </c>
      <c r="D68" s="6" t="s">
        <v>4</v>
      </c>
      <c r="E68" s="6" t="s">
        <v>5</v>
      </c>
      <c r="F68" s="6" t="s">
        <v>7</v>
      </c>
      <c r="G68" s="6" t="s">
        <v>8</v>
      </c>
      <c r="H68" s="6" t="s">
        <v>9</v>
      </c>
      <c r="I68" s="6" t="s">
        <v>10</v>
      </c>
      <c r="J68" s="6" t="s">
        <v>11</v>
      </c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5" t="s">
        <v>93</v>
      </c>
      <c r="B70" s="5" t="s">
        <v>12</v>
      </c>
      <c r="C70" s="5">
        <v>3.8</v>
      </c>
      <c r="D70" s="5">
        <v>3.6</v>
      </c>
      <c r="E70" s="5">
        <v>3.7</v>
      </c>
      <c r="F70" s="5">
        <f>SUM(C70:E70)</f>
        <v>11.100000000000001</v>
      </c>
      <c r="G70" s="56">
        <f>SUM(F70:F71)</f>
        <v>21.700000000000003</v>
      </c>
      <c r="H70" s="56">
        <f>G70/3</f>
        <v>7.233333333333334</v>
      </c>
      <c r="I70" s="64">
        <v>0.8</v>
      </c>
      <c r="J70" s="56">
        <f>H70-I70</f>
        <v>6.4333333333333345</v>
      </c>
    </row>
    <row r="71" spans="1:10" ht="12.75">
      <c r="A71" s="5" t="s">
        <v>69</v>
      </c>
      <c r="B71" s="5" t="s">
        <v>13</v>
      </c>
      <c r="C71" s="5">
        <v>3.7</v>
      </c>
      <c r="D71" s="5">
        <v>3.4</v>
      </c>
      <c r="E71" s="5">
        <v>3.5</v>
      </c>
      <c r="F71" s="5">
        <f aca="true" t="shared" si="3" ref="F71:F85">SUM(C71:E71)</f>
        <v>10.6</v>
      </c>
      <c r="G71" s="56"/>
      <c r="H71" s="56"/>
      <c r="I71" s="64"/>
      <c r="J71" s="56"/>
    </row>
    <row r="72" spans="1:10" ht="12.75">
      <c r="A72" s="5" t="s">
        <v>94</v>
      </c>
      <c r="B72" s="5" t="s">
        <v>12</v>
      </c>
      <c r="C72" s="5">
        <v>4</v>
      </c>
      <c r="D72" s="5">
        <v>4.1</v>
      </c>
      <c r="E72" s="5">
        <v>4</v>
      </c>
      <c r="F72" s="5">
        <f t="shared" si="3"/>
        <v>12.1</v>
      </c>
      <c r="G72" s="56">
        <f>SUM(F72:F73)</f>
        <v>24</v>
      </c>
      <c r="H72" s="56">
        <f>G72/3</f>
        <v>8</v>
      </c>
      <c r="I72" s="57">
        <v>1.2</v>
      </c>
      <c r="J72" s="56">
        <f>H72-I72</f>
        <v>6.8</v>
      </c>
    </row>
    <row r="73" spans="1:10" ht="12.75">
      <c r="A73" s="5" t="s">
        <v>65</v>
      </c>
      <c r="B73" s="5" t="s">
        <v>13</v>
      </c>
      <c r="C73" s="5">
        <v>3.9</v>
      </c>
      <c r="D73" s="5">
        <v>4</v>
      </c>
      <c r="E73" s="5">
        <v>4</v>
      </c>
      <c r="F73" s="5">
        <f t="shared" si="3"/>
        <v>11.9</v>
      </c>
      <c r="G73" s="56"/>
      <c r="H73" s="56"/>
      <c r="I73" s="57"/>
      <c r="J73" s="56"/>
    </row>
    <row r="74" spans="1:10" ht="12.75">
      <c r="A74" s="5" t="s">
        <v>95</v>
      </c>
      <c r="B74" s="5" t="s">
        <v>12</v>
      </c>
      <c r="C74" s="5">
        <v>3.5</v>
      </c>
      <c r="D74" s="5">
        <v>3.3</v>
      </c>
      <c r="E74" s="5">
        <v>3.3</v>
      </c>
      <c r="F74" s="5">
        <f t="shared" si="3"/>
        <v>10.1</v>
      </c>
      <c r="G74" s="56">
        <f>SUM(F74:F75)</f>
        <v>19.799999999999997</v>
      </c>
      <c r="H74" s="56">
        <f>G74/3</f>
        <v>6.599999999999999</v>
      </c>
      <c r="I74" s="57">
        <v>1.6</v>
      </c>
      <c r="J74" s="56">
        <f>H74-I74</f>
        <v>4.999999999999998</v>
      </c>
    </row>
    <row r="75" spans="1:10" ht="12.75">
      <c r="A75" s="5" t="s">
        <v>65</v>
      </c>
      <c r="B75" s="5" t="s">
        <v>13</v>
      </c>
      <c r="C75" s="5">
        <v>3.4</v>
      </c>
      <c r="D75" s="5">
        <v>3.1</v>
      </c>
      <c r="E75" s="5">
        <v>3.2</v>
      </c>
      <c r="F75" s="5">
        <f t="shared" si="3"/>
        <v>9.7</v>
      </c>
      <c r="G75" s="56"/>
      <c r="H75" s="56"/>
      <c r="I75" s="57"/>
      <c r="J75" s="56"/>
    </row>
    <row r="76" spans="1:10" ht="12.75">
      <c r="A76" s="5" t="s">
        <v>96</v>
      </c>
      <c r="B76" s="5" t="s">
        <v>12</v>
      </c>
      <c r="C76" s="5">
        <v>3.6</v>
      </c>
      <c r="D76" s="5">
        <v>3.4</v>
      </c>
      <c r="E76" s="5">
        <v>3.4</v>
      </c>
      <c r="F76" s="5">
        <f t="shared" si="3"/>
        <v>10.4</v>
      </c>
      <c r="G76" s="56">
        <f>SUM(F76:F77)</f>
        <v>20.5</v>
      </c>
      <c r="H76" s="56">
        <f>G76/3</f>
        <v>6.833333333333333</v>
      </c>
      <c r="I76" s="57">
        <v>1.6</v>
      </c>
      <c r="J76" s="56">
        <f>H76-I76</f>
        <v>5.2333333333333325</v>
      </c>
    </row>
    <row r="77" spans="1:10" ht="12.75">
      <c r="A77" s="5" t="s">
        <v>65</v>
      </c>
      <c r="B77" s="5" t="s">
        <v>13</v>
      </c>
      <c r="C77" s="5">
        <v>3.5</v>
      </c>
      <c r="D77" s="5">
        <v>3.2</v>
      </c>
      <c r="E77" s="5">
        <v>3.4</v>
      </c>
      <c r="F77" s="5">
        <f t="shared" si="3"/>
        <v>10.1</v>
      </c>
      <c r="G77" s="56"/>
      <c r="H77" s="56"/>
      <c r="I77" s="57"/>
      <c r="J77" s="56"/>
    </row>
    <row r="78" spans="1:10" ht="12.75">
      <c r="A78" s="5" t="s">
        <v>97</v>
      </c>
      <c r="B78" s="5" t="s">
        <v>12</v>
      </c>
      <c r="C78" s="5">
        <v>3.2</v>
      </c>
      <c r="D78" s="5">
        <v>3.2</v>
      </c>
      <c r="E78" s="5">
        <v>3.1</v>
      </c>
      <c r="F78" s="5">
        <f t="shared" si="3"/>
        <v>9.5</v>
      </c>
      <c r="G78" s="56">
        <f>SUM(F78:F79)</f>
        <v>18.6</v>
      </c>
      <c r="H78" s="56">
        <f>G78/3</f>
        <v>6.2</v>
      </c>
      <c r="I78" s="57">
        <v>0.6</v>
      </c>
      <c r="J78" s="56">
        <f>H78-I78</f>
        <v>5.6000000000000005</v>
      </c>
    </row>
    <row r="79" spans="1:10" ht="12.75">
      <c r="A79" s="5" t="s">
        <v>83</v>
      </c>
      <c r="B79" s="5" t="s">
        <v>13</v>
      </c>
      <c r="C79" s="5">
        <v>3.1</v>
      </c>
      <c r="D79" s="5">
        <v>3</v>
      </c>
      <c r="E79" s="5">
        <v>3</v>
      </c>
      <c r="F79" s="5">
        <f t="shared" si="3"/>
        <v>9.1</v>
      </c>
      <c r="G79" s="56"/>
      <c r="H79" s="56"/>
      <c r="I79" s="57"/>
      <c r="J79" s="56"/>
    </row>
    <row r="80" spans="1:10" ht="12.75">
      <c r="A80" s="5" t="s">
        <v>98</v>
      </c>
      <c r="B80" s="5" t="s">
        <v>12</v>
      </c>
      <c r="C80" s="5">
        <v>3.7</v>
      </c>
      <c r="D80" s="5">
        <v>3.9</v>
      </c>
      <c r="E80" s="5">
        <v>4.2</v>
      </c>
      <c r="F80" s="5">
        <f t="shared" si="3"/>
        <v>11.8</v>
      </c>
      <c r="G80" s="56">
        <f>SUM(F80:F81)</f>
        <v>23.5</v>
      </c>
      <c r="H80" s="56">
        <f>G80/3</f>
        <v>7.833333333333333</v>
      </c>
      <c r="I80" s="57">
        <v>0.6</v>
      </c>
      <c r="J80" s="56">
        <f>H80-I80</f>
        <v>7.233333333333333</v>
      </c>
    </row>
    <row r="81" spans="1:10" ht="12.75">
      <c r="A81" s="5" t="s">
        <v>65</v>
      </c>
      <c r="B81" s="5" t="s">
        <v>13</v>
      </c>
      <c r="C81" s="5">
        <v>3.7</v>
      </c>
      <c r="D81" s="5">
        <v>3.8</v>
      </c>
      <c r="E81" s="5">
        <v>4.2</v>
      </c>
      <c r="F81" s="5">
        <f t="shared" si="3"/>
        <v>11.7</v>
      </c>
      <c r="G81" s="56"/>
      <c r="H81" s="56"/>
      <c r="I81" s="57"/>
      <c r="J81" s="56"/>
    </row>
    <row r="82" spans="1:10" ht="12.75">
      <c r="A82" s="5" t="s">
        <v>99</v>
      </c>
      <c r="B82" s="5" t="s">
        <v>12</v>
      </c>
      <c r="C82" s="5">
        <v>4.4</v>
      </c>
      <c r="D82" s="5">
        <v>4.3</v>
      </c>
      <c r="E82" s="5">
        <v>4.5</v>
      </c>
      <c r="F82" s="5">
        <f t="shared" si="3"/>
        <v>13.2</v>
      </c>
      <c r="G82" s="56">
        <f>SUM(F82:F83)</f>
        <v>26.2</v>
      </c>
      <c r="H82" s="56">
        <f>G82/3</f>
        <v>8.733333333333333</v>
      </c>
      <c r="I82" s="57">
        <v>0.6</v>
      </c>
      <c r="J82" s="56">
        <f>H82-I82</f>
        <v>8.133333333333333</v>
      </c>
    </row>
    <row r="83" spans="1:10" ht="12.75">
      <c r="A83" s="5" t="s">
        <v>75</v>
      </c>
      <c r="B83" s="5" t="s">
        <v>13</v>
      </c>
      <c r="C83" s="5">
        <v>4.3</v>
      </c>
      <c r="D83" s="5">
        <v>4.3</v>
      </c>
      <c r="E83" s="5">
        <v>4.4</v>
      </c>
      <c r="F83" s="5">
        <f t="shared" si="3"/>
        <v>13</v>
      </c>
      <c r="G83" s="56"/>
      <c r="H83" s="56"/>
      <c r="I83" s="57"/>
      <c r="J83" s="56"/>
    </row>
    <row r="84" spans="1:10" ht="12.75">
      <c r="A84" s="5" t="s">
        <v>100</v>
      </c>
      <c r="B84" s="5" t="s">
        <v>12</v>
      </c>
      <c r="C84" s="5">
        <v>4.7</v>
      </c>
      <c r="D84" s="5">
        <v>4.6</v>
      </c>
      <c r="E84" s="5">
        <v>4.7</v>
      </c>
      <c r="F84" s="5">
        <f t="shared" si="3"/>
        <v>14</v>
      </c>
      <c r="G84" s="56">
        <f>SUM(F84:F85)</f>
        <v>27.8</v>
      </c>
      <c r="H84" s="56">
        <f>G84/3</f>
        <v>9.266666666666667</v>
      </c>
      <c r="I84" s="57">
        <v>0.2</v>
      </c>
      <c r="J84" s="56">
        <f>H84-I84</f>
        <v>9.066666666666668</v>
      </c>
    </row>
    <row r="85" spans="1:10" ht="12.75">
      <c r="A85" s="5" t="s">
        <v>73</v>
      </c>
      <c r="B85" s="5" t="s">
        <v>13</v>
      </c>
      <c r="C85" s="5">
        <v>4.6</v>
      </c>
      <c r="D85" s="5">
        <v>4.5</v>
      </c>
      <c r="E85" s="5">
        <v>4.7</v>
      </c>
      <c r="F85" s="5">
        <f t="shared" si="3"/>
        <v>13.8</v>
      </c>
      <c r="G85" s="56"/>
      <c r="H85" s="56"/>
      <c r="I85" s="57"/>
      <c r="J85" s="56"/>
    </row>
    <row r="86" spans="1:10" ht="12.75">
      <c r="A86" s="8"/>
      <c r="B86" s="8"/>
      <c r="C86" s="8"/>
      <c r="D86" s="8"/>
      <c r="E86" s="8"/>
      <c r="F86" s="8"/>
      <c r="G86" s="9"/>
      <c r="H86" s="9"/>
      <c r="I86" s="10"/>
      <c r="J86" s="9"/>
    </row>
    <row r="87" spans="1:10" ht="12.75">
      <c r="A87" s="3" t="s">
        <v>17</v>
      </c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5" t="s">
        <v>2</v>
      </c>
      <c r="B89" s="6"/>
      <c r="C89" s="6" t="s">
        <v>3</v>
      </c>
      <c r="D89" s="6" t="s">
        <v>4</v>
      </c>
      <c r="E89" s="6" t="s">
        <v>5</v>
      </c>
      <c r="F89" s="6" t="s">
        <v>7</v>
      </c>
      <c r="G89" s="6" t="s">
        <v>8</v>
      </c>
      <c r="H89" s="6" t="s">
        <v>9</v>
      </c>
      <c r="I89" s="6" t="s">
        <v>10</v>
      </c>
      <c r="J89" s="6" t="s">
        <v>11</v>
      </c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5" t="s">
        <v>101</v>
      </c>
      <c r="B91" s="5" t="s">
        <v>12</v>
      </c>
      <c r="C91" s="5">
        <v>1.2</v>
      </c>
      <c r="D91" s="5">
        <v>1.3</v>
      </c>
      <c r="E91" s="5">
        <v>1.1</v>
      </c>
      <c r="F91" s="5">
        <f>SUM(C91:E91)</f>
        <v>3.6</v>
      </c>
      <c r="G91" s="56">
        <f>SUM(F91:F92)</f>
        <v>6.800000000000001</v>
      </c>
      <c r="H91" s="56">
        <f>G91/3</f>
        <v>2.266666666666667</v>
      </c>
      <c r="I91" s="57">
        <v>3.6</v>
      </c>
      <c r="J91" s="56">
        <f>H91-I91</f>
        <v>-1.333333333333333</v>
      </c>
    </row>
    <row r="92" spans="1:10" ht="12.75">
      <c r="A92" s="5" t="s">
        <v>69</v>
      </c>
      <c r="B92" s="5" t="s">
        <v>13</v>
      </c>
      <c r="C92" s="5">
        <v>1</v>
      </c>
      <c r="D92" s="5">
        <v>1.1</v>
      </c>
      <c r="E92" s="5">
        <v>1.1</v>
      </c>
      <c r="F92" s="5">
        <f>SUM(C92:E92)</f>
        <v>3.2</v>
      </c>
      <c r="G92" s="56"/>
      <c r="H92" s="56"/>
      <c r="I92" s="57"/>
      <c r="J92" s="56"/>
    </row>
    <row r="93" spans="1:10" ht="12.75">
      <c r="A93" s="5" t="s">
        <v>102</v>
      </c>
      <c r="B93" s="5" t="s">
        <v>12</v>
      </c>
      <c r="C93" s="5">
        <v>2.3</v>
      </c>
      <c r="D93" s="5">
        <v>2.9</v>
      </c>
      <c r="E93" s="5">
        <v>2.4</v>
      </c>
      <c r="F93" s="5">
        <f>SUM(C93:E93)</f>
        <v>7.6</v>
      </c>
      <c r="G93" s="56">
        <f>SUM(F93:F94)</f>
        <v>14.9</v>
      </c>
      <c r="H93" s="56">
        <f>G93/3</f>
        <v>4.966666666666667</v>
      </c>
      <c r="I93" s="57">
        <v>1.4</v>
      </c>
      <c r="J93" s="56">
        <f>H93-I93</f>
        <v>3.566666666666667</v>
      </c>
    </row>
    <row r="94" spans="1:10" ht="12.75">
      <c r="A94" s="5" t="s">
        <v>75</v>
      </c>
      <c r="B94" s="5" t="s">
        <v>13</v>
      </c>
      <c r="C94" s="5">
        <v>2.1</v>
      </c>
      <c r="D94" s="5">
        <v>2.8</v>
      </c>
      <c r="E94" s="5">
        <v>2.4</v>
      </c>
      <c r="F94" s="5">
        <f>SUM(C94:E94)</f>
        <v>7.300000000000001</v>
      </c>
      <c r="G94" s="56"/>
      <c r="H94" s="56"/>
      <c r="I94" s="57"/>
      <c r="J94" s="56"/>
    </row>
    <row r="95" spans="1:10" ht="12.75">
      <c r="A95" s="8"/>
      <c r="B95" s="8"/>
      <c r="C95" s="8"/>
      <c r="D95" s="8"/>
      <c r="E95" s="8"/>
      <c r="F95" s="8"/>
      <c r="G95" s="9"/>
      <c r="H95" s="9"/>
      <c r="I95" s="10"/>
      <c r="J95" s="9"/>
    </row>
    <row r="96" spans="1:10" ht="12.75">
      <c r="A96" s="3" t="s">
        <v>18</v>
      </c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5" t="s">
        <v>2</v>
      </c>
      <c r="B98" s="6"/>
      <c r="C98" s="6" t="s">
        <v>3</v>
      </c>
      <c r="D98" s="6" t="s">
        <v>4</v>
      </c>
      <c r="E98" s="6" t="s">
        <v>5</v>
      </c>
      <c r="F98" s="6" t="s">
        <v>7</v>
      </c>
      <c r="G98" s="6" t="s">
        <v>8</v>
      </c>
      <c r="H98" s="6" t="s">
        <v>9</v>
      </c>
      <c r="I98" s="6" t="s">
        <v>10</v>
      </c>
      <c r="J98" s="6" t="s">
        <v>11</v>
      </c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5" t="s">
        <v>103</v>
      </c>
      <c r="B100" s="5" t="s">
        <v>12</v>
      </c>
      <c r="C100" s="5">
        <v>2.3</v>
      </c>
      <c r="D100" s="5">
        <v>2.2</v>
      </c>
      <c r="E100" s="5">
        <v>2.3</v>
      </c>
      <c r="F100" s="5">
        <f>SUM(C100:E100)</f>
        <v>6.8</v>
      </c>
      <c r="G100" s="56">
        <f>SUM(F100:F101)</f>
        <v>13.2</v>
      </c>
      <c r="H100" s="56">
        <f>G100/3</f>
        <v>4.3999999999999995</v>
      </c>
      <c r="I100" s="64">
        <v>1.8</v>
      </c>
      <c r="J100" s="56">
        <f>H100-I100</f>
        <v>2.5999999999999996</v>
      </c>
    </row>
    <row r="101" spans="1:10" ht="12.75">
      <c r="A101" s="5" t="s">
        <v>64</v>
      </c>
      <c r="B101" s="5" t="s">
        <v>13</v>
      </c>
      <c r="C101" s="5">
        <v>2.1</v>
      </c>
      <c r="D101" s="5">
        <v>2.1</v>
      </c>
      <c r="E101" s="5">
        <v>2.2</v>
      </c>
      <c r="F101" s="5">
        <f aca="true" t="shared" si="4" ref="F101:F115">SUM(C101:E101)</f>
        <v>6.4</v>
      </c>
      <c r="G101" s="56"/>
      <c r="H101" s="56"/>
      <c r="I101" s="64"/>
      <c r="J101" s="56"/>
    </row>
    <row r="102" spans="1:10" ht="12.75">
      <c r="A102" s="5" t="s">
        <v>104</v>
      </c>
      <c r="B102" s="5" t="s">
        <v>12</v>
      </c>
      <c r="C102" s="5">
        <v>2.5</v>
      </c>
      <c r="D102" s="5">
        <v>2.5</v>
      </c>
      <c r="E102" s="5">
        <v>2.6</v>
      </c>
      <c r="F102" s="5">
        <f t="shared" si="4"/>
        <v>7.6</v>
      </c>
      <c r="G102" s="56">
        <f>SUM(F102:F103)</f>
        <v>14.799999999999999</v>
      </c>
      <c r="H102" s="56">
        <f>G102/3</f>
        <v>4.933333333333333</v>
      </c>
      <c r="I102" s="57">
        <v>0.6</v>
      </c>
      <c r="J102" s="56">
        <f>H102-I102</f>
        <v>4.333333333333333</v>
      </c>
    </row>
    <row r="103" spans="1:10" ht="12.75">
      <c r="A103" s="5" t="s">
        <v>69</v>
      </c>
      <c r="B103" s="5" t="s">
        <v>13</v>
      </c>
      <c r="C103" s="5">
        <v>2.3</v>
      </c>
      <c r="D103" s="5">
        <v>2.4</v>
      </c>
      <c r="E103" s="5">
        <v>2.5</v>
      </c>
      <c r="F103" s="5">
        <f t="shared" si="4"/>
        <v>7.199999999999999</v>
      </c>
      <c r="G103" s="56"/>
      <c r="H103" s="56"/>
      <c r="I103" s="57"/>
      <c r="J103" s="56"/>
    </row>
    <row r="104" spans="1:10" ht="12.75">
      <c r="A104" s="5" t="s">
        <v>105</v>
      </c>
      <c r="B104" s="5" t="s">
        <v>12</v>
      </c>
      <c r="C104" s="5">
        <v>2.9</v>
      </c>
      <c r="D104" s="5">
        <v>2.7</v>
      </c>
      <c r="E104" s="5">
        <v>2.5</v>
      </c>
      <c r="F104" s="5">
        <f t="shared" si="4"/>
        <v>8.1</v>
      </c>
      <c r="G104" s="56">
        <f>SUM(F104:F105)</f>
        <v>15.9</v>
      </c>
      <c r="H104" s="56">
        <f>G104/3</f>
        <v>5.3</v>
      </c>
      <c r="I104" s="57">
        <v>1.6</v>
      </c>
      <c r="J104" s="56">
        <f>H104-I104</f>
        <v>3.6999999999999997</v>
      </c>
    </row>
    <row r="105" spans="1:10" ht="12.75">
      <c r="A105" s="5" t="s">
        <v>69</v>
      </c>
      <c r="B105" s="5" t="s">
        <v>13</v>
      </c>
      <c r="C105" s="5">
        <v>2.7</v>
      </c>
      <c r="D105" s="5">
        <v>2.6</v>
      </c>
      <c r="E105" s="5">
        <v>2.5</v>
      </c>
      <c r="F105" s="5">
        <f t="shared" si="4"/>
        <v>7.800000000000001</v>
      </c>
      <c r="G105" s="56"/>
      <c r="H105" s="56"/>
      <c r="I105" s="57"/>
      <c r="J105" s="56"/>
    </row>
    <row r="106" spans="1:10" ht="12.75">
      <c r="A106" s="5" t="s">
        <v>106</v>
      </c>
      <c r="B106" s="5" t="s">
        <v>12</v>
      </c>
      <c r="C106" s="5">
        <v>2.4</v>
      </c>
      <c r="D106" s="5">
        <v>2.4</v>
      </c>
      <c r="E106" s="5">
        <v>2.5</v>
      </c>
      <c r="F106" s="5">
        <f t="shared" si="4"/>
        <v>7.3</v>
      </c>
      <c r="G106" s="56">
        <f>SUM(F106:F107)</f>
        <v>14.399999999999999</v>
      </c>
      <c r="H106" s="56">
        <f>G106/3</f>
        <v>4.8</v>
      </c>
      <c r="I106" s="57">
        <v>1.2</v>
      </c>
      <c r="J106" s="56">
        <f>H106-I106</f>
        <v>3.5999999999999996</v>
      </c>
    </row>
    <row r="107" spans="1:10" ht="12.75">
      <c r="A107" s="5" t="s">
        <v>83</v>
      </c>
      <c r="B107" s="5" t="s">
        <v>13</v>
      </c>
      <c r="C107" s="5">
        <v>2.4</v>
      </c>
      <c r="D107" s="5">
        <v>2.3</v>
      </c>
      <c r="E107" s="5">
        <v>2.4</v>
      </c>
      <c r="F107" s="5">
        <f t="shared" si="4"/>
        <v>7.1</v>
      </c>
      <c r="G107" s="56"/>
      <c r="H107" s="56"/>
      <c r="I107" s="57"/>
      <c r="J107" s="56"/>
    </row>
    <row r="108" spans="1:10" ht="12.75">
      <c r="A108" s="5" t="s">
        <v>107</v>
      </c>
      <c r="B108" s="5"/>
      <c r="C108" s="5">
        <v>2.7</v>
      </c>
      <c r="D108" s="5">
        <v>2.9</v>
      </c>
      <c r="E108" s="5">
        <v>2.7</v>
      </c>
      <c r="F108" s="5">
        <f t="shared" si="4"/>
        <v>8.3</v>
      </c>
      <c r="G108" s="56">
        <f>SUM(F108:F109)</f>
        <v>16.200000000000003</v>
      </c>
      <c r="H108" s="56">
        <f>G108/3</f>
        <v>5.400000000000001</v>
      </c>
      <c r="I108" s="50">
        <v>1.8</v>
      </c>
      <c r="J108" s="56">
        <f>H108-I108</f>
        <v>3.6000000000000014</v>
      </c>
    </row>
    <row r="109" spans="1:10" ht="12.75">
      <c r="A109" s="5" t="s">
        <v>83</v>
      </c>
      <c r="B109" s="5"/>
      <c r="C109" s="5">
        <v>2.6</v>
      </c>
      <c r="D109" s="5">
        <v>2.7</v>
      </c>
      <c r="E109" s="5">
        <v>2.6</v>
      </c>
      <c r="F109" s="5">
        <f t="shared" si="4"/>
        <v>7.9</v>
      </c>
      <c r="G109" s="56"/>
      <c r="H109" s="56"/>
      <c r="I109" s="51"/>
      <c r="J109" s="56"/>
    </row>
    <row r="110" spans="1:10" ht="12.75">
      <c r="A110" s="5" t="s">
        <v>108</v>
      </c>
      <c r="B110" s="5" t="s">
        <v>12</v>
      </c>
      <c r="C110" s="5">
        <v>2.6</v>
      </c>
      <c r="D110" s="5">
        <v>2.6</v>
      </c>
      <c r="E110" s="5">
        <v>2.8</v>
      </c>
      <c r="F110" s="5">
        <f t="shared" si="4"/>
        <v>8</v>
      </c>
      <c r="G110" s="56">
        <f>SUM(F110:F111)</f>
        <v>15.600000000000001</v>
      </c>
      <c r="H110" s="56">
        <f>G110/3</f>
        <v>5.2</v>
      </c>
      <c r="I110" s="57">
        <v>0.2</v>
      </c>
      <c r="J110" s="56">
        <f>H110-I110</f>
        <v>5</v>
      </c>
    </row>
    <row r="111" spans="1:10" ht="12.75">
      <c r="A111" s="5" t="s">
        <v>73</v>
      </c>
      <c r="B111" s="5" t="s">
        <v>13</v>
      </c>
      <c r="C111" s="5">
        <v>2.4</v>
      </c>
      <c r="D111" s="5">
        <v>2.5</v>
      </c>
      <c r="E111" s="5">
        <v>2.7</v>
      </c>
      <c r="F111" s="5">
        <f t="shared" si="4"/>
        <v>7.6000000000000005</v>
      </c>
      <c r="G111" s="56"/>
      <c r="H111" s="56"/>
      <c r="I111" s="57"/>
      <c r="J111" s="56"/>
    </row>
    <row r="112" spans="1:10" ht="12.75">
      <c r="A112" s="5" t="s">
        <v>109</v>
      </c>
      <c r="B112" s="5" t="s">
        <v>12</v>
      </c>
      <c r="C112" s="5">
        <v>2.9</v>
      </c>
      <c r="D112" s="5">
        <v>2.8</v>
      </c>
      <c r="E112" s="5">
        <v>2.6</v>
      </c>
      <c r="F112" s="5">
        <f t="shared" si="4"/>
        <v>8.299999999999999</v>
      </c>
      <c r="G112" s="56">
        <f>SUM(F112:F113)</f>
        <v>16.599999999999998</v>
      </c>
      <c r="H112" s="56">
        <f>G112/3</f>
        <v>5.533333333333332</v>
      </c>
      <c r="I112" s="57">
        <v>1.6</v>
      </c>
      <c r="J112" s="56">
        <f>H112-I112</f>
        <v>3.9333333333333322</v>
      </c>
    </row>
    <row r="113" spans="1:10" ht="12.75">
      <c r="A113" s="5" t="s">
        <v>83</v>
      </c>
      <c r="B113" s="5" t="s">
        <v>13</v>
      </c>
      <c r="C113" s="5">
        <v>2.9</v>
      </c>
      <c r="D113" s="5">
        <v>2.8</v>
      </c>
      <c r="E113" s="5">
        <v>2.6</v>
      </c>
      <c r="F113" s="5">
        <f t="shared" si="4"/>
        <v>8.299999999999999</v>
      </c>
      <c r="G113" s="56"/>
      <c r="H113" s="56"/>
      <c r="I113" s="57"/>
      <c r="J113" s="56"/>
    </row>
    <row r="114" spans="1:10" ht="12.75">
      <c r="A114" s="5" t="s">
        <v>110</v>
      </c>
      <c r="B114" s="5" t="s">
        <v>12</v>
      </c>
      <c r="C114" s="5">
        <v>2.3</v>
      </c>
      <c r="D114" s="5">
        <v>2.4</v>
      </c>
      <c r="E114" s="5">
        <v>2.6</v>
      </c>
      <c r="F114" s="5">
        <f t="shared" si="4"/>
        <v>7.299999999999999</v>
      </c>
      <c r="G114" s="56">
        <f>SUM(F114:F115)</f>
        <v>14.399999999999999</v>
      </c>
      <c r="H114" s="56">
        <f>G114/3</f>
        <v>4.8</v>
      </c>
      <c r="I114" s="57">
        <v>1.6</v>
      </c>
      <c r="J114" s="56">
        <f>H114-I114</f>
        <v>3.1999999999999997</v>
      </c>
    </row>
    <row r="115" spans="1:10" ht="12.75">
      <c r="A115" s="5" t="s">
        <v>73</v>
      </c>
      <c r="B115" s="5" t="s">
        <v>13</v>
      </c>
      <c r="C115" s="5">
        <v>2.3</v>
      </c>
      <c r="D115" s="5">
        <v>2.4</v>
      </c>
      <c r="E115" s="5">
        <v>2.4</v>
      </c>
      <c r="F115" s="5">
        <f t="shared" si="4"/>
        <v>7.1</v>
      </c>
      <c r="G115" s="56"/>
      <c r="H115" s="56"/>
      <c r="I115" s="57"/>
      <c r="J115" s="56"/>
    </row>
    <row r="116" spans="1:10" ht="12.75">
      <c r="A116" s="8"/>
      <c r="B116" s="8"/>
      <c r="C116" s="8"/>
      <c r="D116" s="8"/>
      <c r="E116" s="8"/>
      <c r="F116" s="8"/>
      <c r="G116" s="9"/>
      <c r="H116" s="9"/>
      <c r="I116" s="10"/>
      <c r="J116" s="9"/>
    </row>
    <row r="117" spans="1:10" ht="12.75">
      <c r="A117" s="3" t="s">
        <v>19</v>
      </c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5" t="s">
        <v>2</v>
      </c>
      <c r="B119" s="6"/>
      <c r="C119" s="6" t="s">
        <v>3</v>
      </c>
      <c r="D119" s="6" t="s">
        <v>4</v>
      </c>
      <c r="E119" s="6" t="s">
        <v>5</v>
      </c>
      <c r="F119" s="6" t="s">
        <v>7</v>
      </c>
      <c r="G119" s="6" t="s">
        <v>8</v>
      </c>
      <c r="H119" s="6" t="s">
        <v>9</v>
      </c>
      <c r="I119" s="6" t="s">
        <v>10</v>
      </c>
      <c r="J119" s="6" t="s">
        <v>11</v>
      </c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5" t="s">
        <v>111</v>
      </c>
      <c r="B121" s="5" t="s">
        <v>12</v>
      </c>
      <c r="C121" s="5">
        <v>2.7</v>
      </c>
      <c r="D121" s="5">
        <v>2.8</v>
      </c>
      <c r="E121" s="5">
        <v>2.7</v>
      </c>
      <c r="F121" s="5">
        <f>SUM(C121:E121)</f>
        <v>8.2</v>
      </c>
      <c r="G121" s="56">
        <f>SUM(F121:F122)</f>
        <v>15.899999999999999</v>
      </c>
      <c r="H121" s="56">
        <f>G121/3</f>
        <v>5.3</v>
      </c>
      <c r="I121" s="64">
        <v>2.4</v>
      </c>
      <c r="J121" s="56">
        <f>H121-I121</f>
        <v>2.9</v>
      </c>
    </row>
    <row r="122" spans="1:10" ht="12.75">
      <c r="A122" s="5" t="s">
        <v>79</v>
      </c>
      <c r="B122" s="5" t="s">
        <v>13</v>
      </c>
      <c r="C122" s="5">
        <v>2.6</v>
      </c>
      <c r="D122" s="5">
        <v>2.6</v>
      </c>
      <c r="E122" s="5">
        <v>2.5</v>
      </c>
      <c r="F122" s="5">
        <f aca="true" t="shared" si="5" ref="F122:F130">SUM(C122:E122)</f>
        <v>7.7</v>
      </c>
      <c r="G122" s="56"/>
      <c r="H122" s="56"/>
      <c r="I122" s="64"/>
      <c r="J122" s="56"/>
    </row>
    <row r="123" spans="1:10" ht="12.75">
      <c r="A123" s="5" t="s">
        <v>112</v>
      </c>
      <c r="B123" s="5" t="s">
        <v>12</v>
      </c>
      <c r="C123" s="5">
        <v>2.9</v>
      </c>
      <c r="D123" s="5">
        <v>3</v>
      </c>
      <c r="E123" s="5">
        <v>2.9</v>
      </c>
      <c r="F123" s="5">
        <f t="shared" si="5"/>
        <v>8.8</v>
      </c>
      <c r="G123" s="56">
        <f>SUM(F123:F124)</f>
        <v>17.4</v>
      </c>
      <c r="H123" s="56">
        <f>G123/3</f>
        <v>5.8</v>
      </c>
      <c r="I123" s="57">
        <v>2.8</v>
      </c>
      <c r="J123" s="56">
        <f>H123-I123</f>
        <v>3</v>
      </c>
    </row>
    <row r="124" spans="1:10" ht="12.75">
      <c r="A124" s="5" t="s">
        <v>83</v>
      </c>
      <c r="B124" s="5" t="s">
        <v>13</v>
      </c>
      <c r="C124" s="5">
        <v>2.9</v>
      </c>
      <c r="D124" s="5">
        <v>2.9</v>
      </c>
      <c r="E124" s="5">
        <v>2.8</v>
      </c>
      <c r="F124" s="5">
        <f t="shared" si="5"/>
        <v>8.6</v>
      </c>
      <c r="G124" s="56"/>
      <c r="H124" s="56"/>
      <c r="I124" s="57"/>
      <c r="J124" s="56"/>
    </row>
    <row r="125" spans="1:10" ht="12.75">
      <c r="A125" s="5" t="s">
        <v>113</v>
      </c>
      <c r="B125" s="5" t="s">
        <v>12</v>
      </c>
      <c r="C125" s="5">
        <v>2.4</v>
      </c>
      <c r="D125" s="5">
        <v>2.6</v>
      </c>
      <c r="E125" s="5">
        <v>2.4</v>
      </c>
      <c r="F125" s="5">
        <f t="shared" si="5"/>
        <v>7.4</v>
      </c>
      <c r="G125" s="56">
        <f>SUM(F125:F126)</f>
        <v>14.5</v>
      </c>
      <c r="H125" s="56">
        <f>G125/3</f>
        <v>4.833333333333333</v>
      </c>
      <c r="I125" s="57">
        <v>2.4</v>
      </c>
      <c r="J125" s="56">
        <f>H125-I125</f>
        <v>2.433333333333333</v>
      </c>
    </row>
    <row r="126" spans="1:10" ht="12.75">
      <c r="A126" s="5" t="s">
        <v>65</v>
      </c>
      <c r="B126" s="5" t="s">
        <v>13</v>
      </c>
      <c r="C126" s="5">
        <v>2.3</v>
      </c>
      <c r="D126" s="5">
        <v>2.4</v>
      </c>
      <c r="E126" s="5">
        <v>2.4</v>
      </c>
      <c r="F126" s="5">
        <f t="shared" si="5"/>
        <v>7.1</v>
      </c>
      <c r="G126" s="56"/>
      <c r="H126" s="56"/>
      <c r="I126" s="57"/>
      <c r="J126" s="56"/>
    </row>
    <row r="127" spans="1:10" ht="12.75">
      <c r="A127" s="5" t="s">
        <v>114</v>
      </c>
      <c r="B127" s="5" t="s">
        <v>12</v>
      </c>
      <c r="C127" s="5">
        <v>2.8</v>
      </c>
      <c r="D127" s="5">
        <v>2.7</v>
      </c>
      <c r="E127" s="5">
        <v>2.5</v>
      </c>
      <c r="F127" s="5">
        <f t="shared" si="5"/>
        <v>8</v>
      </c>
      <c r="G127" s="56">
        <f>SUM(F127:F128)</f>
        <v>15.7</v>
      </c>
      <c r="H127" s="56">
        <f>G127/3</f>
        <v>5.233333333333333</v>
      </c>
      <c r="I127" s="57">
        <v>1.6</v>
      </c>
      <c r="J127" s="56">
        <f>H127-I127</f>
        <v>3.6333333333333333</v>
      </c>
    </row>
    <row r="128" spans="1:10" ht="12.75">
      <c r="A128" s="5" t="s">
        <v>83</v>
      </c>
      <c r="B128" s="5" t="s">
        <v>13</v>
      </c>
      <c r="C128" s="5">
        <v>2.7</v>
      </c>
      <c r="D128" s="5">
        <v>2.5</v>
      </c>
      <c r="E128" s="5">
        <v>2.5</v>
      </c>
      <c r="F128" s="5">
        <f t="shared" si="5"/>
        <v>7.7</v>
      </c>
      <c r="G128" s="56"/>
      <c r="H128" s="56"/>
      <c r="I128" s="57"/>
      <c r="J128" s="56"/>
    </row>
    <row r="129" spans="1:10" ht="12.75">
      <c r="A129" s="5" t="s">
        <v>115</v>
      </c>
      <c r="B129" s="5" t="s">
        <v>12</v>
      </c>
      <c r="C129" s="5">
        <v>3.6</v>
      </c>
      <c r="D129" s="5">
        <v>3.8</v>
      </c>
      <c r="E129" s="5">
        <v>3.6</v>
      </c>
      <c r="F129" s="5">
        <f t="shared" si="5"/>
        <v>11</v>
      </c>
      <c r="G129" s="56">
        <f>SUM(F129:F130)</f>
        <v>21.7</v>
      </c>
      <c r="H129" s="56">
        <f>G129/3</f>
        <v>7.233333333333333</v>
      </c>
      <c r="I129" s="57">
        <v>0.8</v>
      </c>
      <c r="J129" s="56">
        <f>H129-I129</f>
        <v>6.433333333333334</v>
      </c>
    </row>
    <row r="130" spans="1:10" ht="12.75">
      <c r="A130" s="5" t="s">
        <v>65</v>
      </c>
      <c r="B130" s="5" t="s">
        <v>13</v>
      </c>
      <c r="C130" s="5">
        <v>3.5</v>
      </c>
      <c r="D130" s="5">
        <v>3.7</v>
      </c>
      <c r="E130" s="5">
        <v>3.5</v>
      </c>
      <c r="F130" s="5">
        <f t="shared" si="5"/>
        <v>10.7</v>
      </c>
      <c r="G130" s="56"/>
      <c r="H130" s="56"/>
      <c r="I130" s="57"/>
      <c r="J130" s="56"/>
    </row>
    <row r="131" spans="1:10" ht="12.75">
      <c r="A131" s="8"/>
      <c r="B131" s="8"/>
      <c r="C131" s="8"/>
      <c r="D131" s="8"/>
      <c r="E131" s="8"/>
      <c r="F131" s="8"/>
      <c r="G131" s="9"/>
      <c r="H131" s="9"/>
      <c r="I131" s="10"/>
      <c r="J131" s="9"/>
    </row>
    <row r="132" spans="1:10" ht="12.75">
      <c r="A132" s="11" t="s">
        <v>20</v>
      </c>
      <c r="B132" s="11"/>
      <c r="C132" s="11"/>
      <c r="D132" s="11"/>
      <c r="E132" s="11"/>
      <c r="F132" s="11"/>
      <c r="G132" s="12"/>
      <c r="H132" s="12"/>
      <c r="I132" s="13"/>
      <c r="J132" s="12"/>
    </row>
    <row r="133" spans="1:10" ht="12.75">
      <c r="A133" s="8"/>
      <c r="B133" s="8"/>
      <c r="C133" s="8"/>
      <c r="D133" s="8"/>
      <c r="E133" s="8"/>
      <c r="F133" s="8"/>
      <c r="G133" s="9"/>
      <c r="H133" s="9"/>
      <c r="I133" s="10"/>
      <c r="J133" s="9"/>
    </row>
    <row r="134" spans="1:9" ht="12.75">
      <c r="A134" s="5" t="s">
        <v>2</v>
      </c>
      <c r="B134" s="6" t="s">
        <v>8</v>
      </c>
      <c r="C134" s="6" t="s">
        <v>3</v>
      </c>
      <c r="D134" s="6" t="s">
        <v>4</v>
      </c>
      <c r="E134" s="6" t="s">
        <v>5</v>
      </c>
      <c r="F134" s="6" t="s">
        <v>7</v>
      </c>
      <c r="G134" s="6" t="s">
        <v>9</v>
      </c>
      <c r="H134" s="6" t="s">
        <v>10</v>
      </c>
      <c r="I134" s="6" t="s">
        <v>11</v>
      </c>
    </row>
    <row r="135" spans="1:9" ht="12.75">
      <c r="A135" s="8"/>
      <c r="B135" s="8"/>
      <c r="C135" s="8"/>
      <c r="D135" s="8"/>
      <c r="E135" s="8"/>
      <c r="F135" s="8"/>
      <c r="G135" s="9"/>
      <c r="H135" s="10"/>
      <c r="I135" s="9"/>
    </row>
    <row r="136" spans="1:9" ht="12.75">
      <c r="A136" s="62" t="s">
        <v>116</v>
      </c>
      <c r="B136" s="50"/>
      <c r="C136" s="50">
        <v>17</v>
      </c>
      <c r="D136" s="50">
        <v>16</v>
      </c>
      <c r="E136" s="50">
        <v>22</v>
      </c>
      <c r="F136" s="50">
        <f>SUM(C136:E137)</f>
        <v>55</v>
      </c>
      <c r="G136" s="46">
        <f>F136/3</f>
        <v>18.333333333333332</v>
      </c>
      <c r="H136" s="50">
        <v>0</v>
      </c>
      <c r="I136" s="46">
        <f>G136-H136</f>
        <v>18.333333333333332</v>
      </c>
    </row>
    <row r="137" spans="1:9" ht="12.75">
      <c r="A137" s="63"/>
      <c r="B137" s="51"/>
      <c r="C137" s="51"/>
      <c r="D137" s="51"/>
      <c r="E137" s="51"/>
      <c r="F137" s="51"/>
      <c r="G137" s="47"/>
      <c r="H137" s="51"/>
      <c r="I137" s="47"/>
    </row>
    <row r="138" spans="1:9" ht="12.75">
      <c r="A138" s="62" t="s">
        <v>117</v>
      </c>
      <c r="B138" s="50"/>
      <c r="C138" s="50">
        <v>16</v>
      </c>
      <c r="D138" s="50">
        <v>17</v>
      </c>
      <c r="E138" s="50">
        <v>17</v>
      </c>
      <c r="F138" s="50">
        <f>SUM(C138:E139)</f>
        <v>50</v>
      </c>
      <c r="G138" s="46">
        <f>F138/3</f>
        <v>16.666666666666668</v>
      </c>
      <c r="H138" s="50">
        <v>0</v>
      </c>
      <c r="I138" s="46">
        <f>G138-H138</f>
        <v>16.666666666666668</v>
      </c>
    </row>
    <row r="139" spans="1:9" ht="12.75">
      <c r="A139" s="63"/>
      <c r="B139" s="51"/>
      <c r="C139" s="51"/>
      <c r="D139" s="51"/>
      <c r="E139" s="51"/>
      <c r="F139" s="51"/>
      <c r="G139" s="47"/>
      <c r="H139" s="51"/>
      <c r="I139" s="47"/>
    </row>
    <row r="140" spans="1:9" ht="12.75">
      <c r="A140" s="62" t="s">
        <v>118</v>
      </c>
      <c r="B140" s="50"/>
      <c r="C140" s="50">
        <v>19</v>
      </c>
      <c r="D140" s="50">
        <v>20</v>
      </c>
      <c r="E140" s="50">
        <v>19</v>
      </c>
      <c r="F140" s="50">
        <f>SUM(C140:E141)</f>
        <v>58</v>
      </c>
      <c r="G140" s="46">
        <f>F140/3</f>
        <v>19.333333333333332</v>
      </c>
      <c r="H140" s="50">
        <v>0</v>
      </c>
      <c r="I140" s="46">
        <f>G140-H140</f>
        <v>19.333333333333332</v>
      </c>
    </row>
    <row r="141" spans="1:9" ht="12.75">
      <c r="A141" s="63"/>
      <c r="B141" s="51"/>
      <c r="C141" s="51"/>
      <c r="D141" s="51"/>
      <c r="E141" s="51"/>
      <c r="F141" s="51"/>
      <c r="G141" s="47"/>
      <c r="H141" s="51"/>
      <c r="I141" s="47"/>
    </row>
    <row r="142" spans="1:10" ht="12.75">
      <c r="A142" s="14"/>
      <c r="B142" s="10"/>
      <c r="C142" s="10"/>
      <c r="D142" s="10"/>
      <c r="E142" s="10"/>
      <c r="F142" s="10"/>
      <c r="G142" s="9"/>
      <c r="H142" s="9"/>
      <c r="I142" s="10"/>
      <c r="J142" s="9"/>
    </row>
    <row r="143" spans="1:10" ht="12.75">
      <c r="A143" s="15"/>
      <c r="B143" s="15"/>
      <c r="C143" s="15"/>
      <c r="D143" s="16"/>
      <c r="E143" s="16"/>
      <c r="F143" s="16"/>
      <c r="G143" s="16"/>
      <c r="H143" s="17"/>
      <c r="I143" s="17"/>
      <c r="J143" s="17"/>
    </row>
    <row r="144" spans="1:10" ht="12.75">
      <c r="A144" s="3" t="s">
        <v>21</v>
      </c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19"/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9" ht="12.75">
      <c r="A146" s="5" t="s">
        <v>2</v>
      </c>
      <c r="B146" s="6" t="s">
        <v>8</v>
      </c>
      <c r="C146" s="6" t="s">
        <v>3</v>
      </c>
      <c r="D146" s="6" t="s">
        <v>4</v>
      </c>
      <c r="E146" s="6" t="s">
        <v>5</v>
      </c>
      <c r="F146" s="6" t="s">
        <v>7</v>
      </c>
      <c r="G146" s="6" t="s">
        <v>9</v>
      </c>
      <c r="H146" s="6" t="s">
        <v>10</v>
      </c>
      <c r="I146" s="6" t="s">
        <v>11</v>
      </c>
    </row>
    <row r="147" spans="1:10" ht="12.75">
      <c r="A147" s="19"/>
      <c r="B147" s="20"/>
      <c r="C147" s="20"/>
      <c r="D147" s="20"/>
      <c r="E147" s="20"/>
      <c r="F147" s="20"/>
      <c r="G147" s="20"/>
      <c r="H147" s="20"/>
      <c r="I147" s="20"/>
      <c r="J147" s="20"/>
    </row>
    <row r="148" spans="1:10" ht="12.75">
      <c r="A148" s="22" t="s">
        <v>119</v>
      </c>
      <c r="B148" s="22"/>
      <c r="C148" s="52">
        <v>14</v>
      </c>
      <c r="D148" s="48">
        <v>13</v>
      </c>
      <c r="E148" s="48">
        <v>12</v>
      </c>
      <c r="F148" s="50">
        <f>SUM(C148:E149)</f>
        <v>39</v>
      </c>
      <c r="G148" s="46">
        <f>F148/3</f>
        <v>13</v>
      </c>
      <c r="H148" s="59">
        <v>0</v>
      </c>
      <c r="I148" s="46">
        <f>G148-H148</f>
        <v>13</v>
      </c>
      <c r="J148" s="17"/>
    </row>
    <row r="149" spans="1:10" ht="12.75">
      <c r="A149" s="22" t="s">
        <v>65</v>
      </c>
      <c r="B149" s="22"/>
      <c r="C149" s="53"/>
      <c r="D149" s="49"/>
      <c r="E149" s="49"/>
      <c r="F149" s="51"/>
      <c r="G149" s="47"/>
      <c r="H149" s="61"/>
      <c r="I149" s="47"/>
      <c r="J149" s="17"/>
    </row>
    <row r="150" spans="1:10" ht="12.75">
      <c r="A150" s="22" t="s">
        <v>120</v>
      </c>
      <c r="B150" s="22"/>
      <c r="C150" s="52">
        <v>17</v>
      </c>
      <c r="D150" s="48">
        <v>16</v>
      </c>
      <c r="E150" s="48">
        <v>18</v>
      </c>
      <c r="F150" s="50">
        <f>SUM(C150:E151)</f>
        <v>51</v>
      </c>
      <c r="G150" s="46">
        <f>F150/3</f>
        <v>17</v>
      </c>
      <c r="H150" s="59">
        <v>2</v>
      </c>
      <c r="I150" s="46">
        <f>G150-H150</f>
        <v>15</v>
      </c>
      <c r="J150" s="17"/>
    </row>
    <row r="151" spans="1:10" ht="12.75">
      <c r="A151" s="22" t="s">
        <v>64</v>
      </c>
      <c r="B151" s="22"/>
      <c r="C151" s="53"/>
      <c r="D151" s="49"/>
      <c r="E151" s="49"/>
      <c r="F151" s="51"/>
      <c r="G151" s="47"/>
      <c r="H151" s="60"/>
      <c r="I151" s="47"/>
      <c r="J151" s="17"/>
    </row>
    <row r="152" spans="1:10" ht="12.75">
      <c r="A152" s="22" t="s">
        <v>121</v>
      </c>
      <c r="B152" s="22"/>
      <c r="C152" s="52">
        <v>27</v>
      </c>
      <c r="D152" s="48">
        <v>25</v>
      </c>
      <c r="E152" s="48">
        <v>23</v>
      </c>
      <c r="F152" s="50">
        <f>SUM(C152:E153)</f>
        <v>75</v>
      </c>
      <c r="G152" s="46">
        <f>F152/3</f>
        <v>25</v>
      </c>
      <c r="H152" s="59">
        <v>0.8</v>
      </c>
      <c r="I152" s="46">
        <f>G152-H152</f>
        <v>24.2</v>
      </c>
      <c r="J152" s="17"/>
    </row>
    <row r="153" spans="1:10" ht="12.75">
      <c r="A153" s="22" t="s">
        <v>73</v>
      </c>
      <c r="B153" s="22"/>
      <c r="C153" s="53"/>
      <c r="D153" s="49"/>
      <c r="E153" s="49"/>
      <c r="F153" s="51"/>
      <c r="G153" s="47"/>
      <c r="H153" s="60"/>
      <c r="I153" s="47"/>
      <c r="J153" s="17"/>
    </row>
    <row r="154" spans="1:9" ht="12.75">
      <c r="A154" s="15"/>
      <c r="B154" s="15"/>
      <c r="C154" s="23"/>
      <c r="D154" s="17"/>
      <c r="E154" s="17"/>
      <c r="F154" s="17"/>
      <c r="G154" s="17"/>
      <c r="H154" s="17"/>
      <c r="I154" s="17"/>
    </row>
    <row r="155" spans="1:10" ht="12.75">
      <c r="A155" s="3" t="s">
        <v>22</v>
      </c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2.75">
      <c r="A156" s="19"/>
      <c r="B156" s="20"/>
      <c r="C156" s="20"/>
      <c r="D156" s="20"/>
      <c r="E156" s="20"/>
      <c r="F156" s="20"/>
      <c r="G156" s="20"/>
      <c r="H156" s="20"/>
      <c r="I156" s="20"/>
      <c r="J156" s="20"/>
    </row>
    <row r="157" spans="1:9" ht="12.75">
      <c r="A157" s="5" t="s">
        <v>2</v>
      </c>
      <c r="B157" s="6" t="s">
        <v>8</v>
      </c>
      <c r="C157" s="6" t="s">
        <v>3</v>
      </c>
      <c r="D157" s="6" t="s">
        <v>4</v>
      </c>
      <c r="E157" s="6" t="s">
        <v>5</v>
      </c>
      <c r="F157" s="6" t="s">
        <v>7</v>
      </c>
      <c r="G157" s="6" t="s">
        <v>9</v>
      </c>
      <c r="H157" s="6" t="s">
        <v>10</v>
      </c>
      <c r="I157" s="6" t="s">
        <v>11</v>
      </c>
    </row>
    <row r="158" spans="1:10" ht="12.75">
      <c r="A158" s="19"/>
      <c r="B158" s="20"/>
      <c r="C158" s="20"/>
      <c r="D158" s="20"/>
      <c r="E158" s="20"/>
      <c r="F158" s="20"/>
      <c r="G158" s="20"/>
      <c r="H158" s="20"/>
      <c r="I158" s="20"/>
      <c r="J158" s="20"/>
    </row>
    <row r="159" spans="1:10" ht="12.75">
      <c r="A159" s="22" t="s">
        <v>122</v>
      </c>
      <c r="B159" s="22"/>
      <c r="C159" s="52">
        <v>22</v>
      </c>
      <c r="D159" s="48">
        <v>17</v>
      </c>
      <c r="E159" s="48">
        <v>16</v>
      </c>
      <c r="F159" s="50">
        <f>SUM(C159:E160)</f>
        <v>55</v>
      </c>
      <c r="G159" s="46">
        <f>F159/3</f>
        <v>18.333333333333332</v>
      </c>
      <c r="H159" s="48">
        <v>1.6</v>
      </c>
      <c r="I159" s="46">
        <f>G159-H159</f>
        <v>16.73333333333333</v>
      </c>
      <c r="J159" s="17"/>
    </row>
    <row r="160" spans="1:10" ht="12.75">
      <c r="A160" s="22" t="s">
        <v>83</v>
      </c>
      <c r="B160" s="22"/>
      <c r="C160" s="53"/>
      <c r="D160" s="49"/>
      <c r="E160" s="49"/>
      <c r="F160" s="51"/>
      <c r="G160" s="47"/>
      <c r="H160" s="58"/>
      <c r="I160" s="47"/>
      <c r="J160" s="17"/>
    </row>
    <row r="161" spans="1:10" ht="12.75">
      <c r="A161" s="22" t="s">
        <v>123</v>
      </c>
      <c r="B161" s="22"/>
      <c r="C161" s="52">
        <v>24</v>
      </c>
      <c r="D161" s="48">
        <v>20</v>
      </c>
      <c r="E161" s="48">
        <v>18</v>
      </c>
      <c r="F161" s="50">
        <f>SUM(C161:E162)</f>
        <v>62</v>
      </c>
      <c r="G161" s="46">
        <f>F161/3</f>
        <v>20.666666666666668</v>
      </c>
      <c r="H161" s="48">
        <v>0.8</v>
      </c>
      <c r="I161" s="46">
        <f>G161-H161</f>
        <v>19.866666666666667</v>
      </c>
      <c r="J161" s="17"/>
    </row>
    <row r="162" spans="1:10" ht="12.75">
      <c r="A162" s="22" t="s">
        <v>79</v>
      </c>
      <c r="B162" s="22"/>
      <c r="C162" s="53"/>
      <c r="D162" s="49"/>
      <c r="E162" s="49"/>
      <c r="F162" s="51"/>
      <c r="G162" s="47"/>
      <c r="H162" s="49"/>
      <c r="I162" s="47"/>
      <c r="J162" s="17"/>
    </row>
    <row r="163" spans="1:10" ht="12.75">
      <c r="A163" s="22" t="s">
        <v>124</v>
      </c>
      <c r="B163" s="22"/>
      <c r="C163" s="52">
        <v>28</v>
      </c>
      <c r="D163" s="48">
        <v>23</v>
      </c>
      <c r="E163" s="48">
        <v>25</v>
      </c>
      <c r="F163" s="50">
        <f>SUM(C163:E164)</f>
        <v>76</v>
      </c>
      <c r="G163" s="46">
        <f>F163/3</f>
        <v>25.333333333333332</v>
      </c>
      <c r="H163" s="48">
        <v>0.2</v>
      </c>
      <c r="I163" s="46">
        <f>G163-H163</f>
        <v>25.133333333333333</v>
      </c>
      <c r="J163" s="17"/>
    </row>
    <row r="164" spans="1:10" ht="12.75">
      <c r="A164" s="22" t="s">
        <v>73</v>
      </c>
      <c r="B164" s="22"/>
      <c r="C164" s="53"/>
      <c r="D164" s="49"/>
      <c r="E164" s="49"/>
      <c r="F164" s="51"/>
      <c r="G164" s="47"/>
      <c r="H164" s="58"/>
      <c r="I164" s="47"/>
      <c r="J164" s="17"/>
    </row>
    <row r="165" spans="1:10" ht="12.75">
      <c r="A165" s="22" t="s">
        <v>125</v>
      </c>
      <c r="B165" s="22"/>
      <c r="C165" s="52">
        <v>29</v>
      </c>
      <c r="D165" s="48">
        <v>29</v>
      </c>
      <c r="E165" s="48">
        <v>28</v>
      </c>
      <c r="F165" s="50">
        <f>SUM(C165:E166)</f>
        <v>86</v>
      </c>
      <c r="G165" s="46">
        <f>F165/3</f>
        <v>28.666666666666668</v>
      </c>
      <c r="H165" s="48">
        <v>0.4</v>
      </c>
      <c r="I165" s="46">
        <f>G165-H165</f>
        <v>28.26666666666667</v>
      </c>
      <c r="J165" s="17"/>
    </row>
    <row r="166" spans="1:10" ht="12.75">
      <c r="A166" s="22" t="s">
        <v>75</v>
      </c>
      <c r="B166" s="22"/>
      <c r="C166" s="53"/>
      <c r="D166" s="49"/>
      <c r="E166" s="49"/>
      <c r="F166" s="51"/>
      <c r="G166" s="47"/>
      <c r="H166" s="49"/>
      <c r="I166" s="47"/>
      <c r="J166" s="17"/>
    </row>
    <row r="167" spans="1:9" ht="12.75">
      <c r="A167" s="15"/>
      <c r="B167" s="15"/>
      <c r="C167" s="23"/>
      <c r="D167" s="17"/>
      <c r="E167" s="17"/>
      <c r="F167" s="10"/>
      <c r="G167" s="9"/>
      <c r="H167" s="17"/>
      <c r="I167" s="9"/>
    </row>
    <row r="168" spans="1:9" ht="12.75">
      <c r="A168" s="3" t="s">
        <v>23</v>
      </c>
      <c r="B168" s="4"/>
      <c r="C168" s="4"/>
      <c r="D168" s="4"/>
      <c r="E168" s="4"/>
      <c r="F168" s="4"/>
      <c r="G168" s="4"/>
      <c r="H168" s="4"/>
      <c r="I168" s="4"/>
    </row>
    <row r="169" spans="1:9" ht="12.75">
      <c r="A169" s="19"/>
      <c r="B169" s="20"/>
      <c r="C169" s="20"/>
      <c r="D169" s="20"/>
      <c r="E169" s="20"/>
      <c r="F169" s="20"/>
      <c r="G169" s="20"/>
      <c r="H169" s="20"/>
      <c r="I169" s="20"/>
    </row>
    <row r="170" spans="1:9" ht="12.75">
      <c r="A170" s="5" t="s">
        <v>2</v>
      </c>
      <c r="B170" s="6" t="s">
        <v>8</v>
      </c>
      <c r="C170" s="6" t="s">
        <v>3</v>
      </c>
      <c r="D170" s="6" t="s">
        <v>4</v>
      </c>
      <c r="E170" s="6" t="s">
        <v>5</v>
      </c>
      <c r="F170" s="6" t="s">
        <v>7</v>
      </c>
      <c r="G170" s="6" t="s">
        <v>9</v>
      </c>
      <c r="H170" s="6" t="s">
        <v>10</v>
      </c>
      <c r="I170" s="6" t="s">
        <v>11</v>
      </c>
    </row>
    <row r="171" spans="1:9" ht="12.75">
      <c r="A171" s="19"/>
      <c r="B171" s="20"/>
      <c r="C171" s="20"/>
      <c r="D171" s="20"/>
      <c r="E171" s="20"/>
      <c r="F171" s="20"/>
      <c r="G171" s="20"/>
      <c r="H171" s="20"/>
      <c r="I171" s="20"/>
    </row>
    <row r="172" spans="1:9" ht="12.75">
      <c r="A172" s="22" t="s">
        <v>126</v>
      </c>
      <c r="B172" s="22"/>
      <c r="C172" s="52">
        <v>20</v>
      </c>
      <c r="D172" s="48">
        <v>19</v>
      </c>
      <c r="E172" s="48">
        <v>21</v>
      </c>
      <c r="F172" s="50">
        <f>SUM(C172:E173)</f>
        <v>60</v>
      </c>
      <c r="G172" s="46">
        <f>F172/3</f>
        <v>20</v>
      </c>
      <c r="H172" s="48">
        <v>3.6</v>
      </c>
      <c r="I172" s="46">
        <f>G172-H172</f>
        <v>16.4</v>
      </c>
    </row>
    <row r="173" spans="1:9" ht="12.75">
      <c r="A173" s="22" t="s">
        <v>69</v>
      </c>
      <c r="B173" s="22"/>
      <c r="C173" s="53"/>
      <c r="D173" s="49"/>
      <c r="E173" s="49"/>
      <c r="F173" s="51"/>
      <c r="G173" s="47"/>
      <c r="H173" s="58"/>
      <c r="I173" s="47"/>
    </row>
    <row r="174" spans="1:9" ht="12.75">
      <c r="A174" s="22" t="s">
        <v>127</v>
      </c>
      <c r="B174" s="22"/>
      <c r="C174" s="52">
        <v>24</v>
      </c>
      <c r="D174" s="48">
        <v>27</v>
      </c>
      <c r="E174" s="48">
        <v>26</v>
      </c>
      <c r="F174" s="50">
        <f>SUM(C174:E175)</f>
        <v>77</v>
      </c>
      <c r="G174" s="46">
        <f>F174/3</f>
        <v>25.666666666666668</v>
      </c>
      <c r="H174" s="48">
        <v>0.6</v>
      </c>
      <c r="I174" s="46">
        <f>G174-H174</f>
        <v>25.066666666666666</v>
      </c>
    </row>
    <row r="175" spans="1:9" ht="12.75">
      <c r="A175" s="22" t="s">
        <v>83</v>
      </c>
      <c r="B175" s="22"/>
      <c r="C175" s="53"/>
      <c r="D175" s="49"/>
      <c r="E175" s="49"/>
      <c r="F175" s="51"/>
      <c r="G175" s="47"/>
      <c r="H175" s="49"/>
      <c r="I175" s="47"/>
    </row>
    <row r="176" spans="1:9" ht="12.75">
      <c r="A176" s="22" t="s">
        <v>128</v>
      </c>
      <c r="B176" s="22"/>
      <c r="C176" s="52">
        <v>26</v>
      </c>
      <c r="D176" s="48">
        <v>30</v>
      </c>
      <c r="E176" s="48">
        <v>29</v>
      </c>
      <c r="F176" s="50">
        <f>SUM(C176:E177)</f>
        <v>85</v>
      </c>
      <c r="G176" s="46">
        <f>F176/3</f>
        <v>28.333333333333332</v>
      </c>
      <c r="H176" s="48">
        <v>0.6</v>
      </c>
      <c r="I176" s="46">
        <f>G176-H176</f>
        <v>27.73333333333333</v>
      </c>
    </row>
    <row r="177" spans="1:9" ht="12.75">
      <c r="A177" s="22" t="s">
        <v>65</v>
      </c>
      <c r="B177" s="22"/>
      <c r="C177" s="53"/>
      <c r="D177" s="49"/>
      <c r="E177" s="49"/>
      <c r="F177" s="51"/>
      <c r="G177" s="47"/>
      <c r="H177" s="58"/>
      <c r="I177" s="47"/>
    </row>
    <row r="178" spans="1:9" ht="12.75">
      <c r="A178" s="22" t="s">
        <v>129</v>
      </c>
      <c r="B178" s="22"/>
      <c r="C178" s="52">
        <v>32</v>
      </c>
      <c r="D178" s="48">
        <v>29</v>
      </c>
      <c r="E178" s="48">
        <v>31</v>
      </c>
      <c r="F178" s="50">
        <f>SUM(C178:E179)</f>
        <v>92</v>
      </c>
      <c r="G178" s="46">
        <f>F178/3</f>
        <v>30.666666666666668</v>
      </c>
      <c r="H178" s="48">
        <v>1.6</v>
      </c>
      <c r="I178" s="46">
        <f>G178-H178</f>
        <v>29.066666666666666</v>
      </c>
    </row>
    <row r="179" spans="1:9" ht="12.75">
      <c r="A179" s="22" t="s">
        <v>69</v>
      </c>
      <c r="B179" s="22"/>
      <c r="C179" s="53"/>
      <c r="D179" s="49"/>
      <c r="E179" s="49"/>
      <c r="F179" s="51"/>
      <c r="G179" s="47"/>
      <c r="H179" s="49"/>
      <c r="I179" s="47"/>
    </row>
    <row r="180" spans="1:9" ht="12.75">
      <c r="A180" s="22" t="s">
        <v>130</v>
      </c>
      <c r="B180" s="22"/>
      <c r="C180" s="52">
        <v>37</v>
      </c>
      <c r="D180" s="48">
        <v>36</v>
      </c>
      <c r="E180" s="48">
        <v>34</v>
      </c>
      <c r="F180" s="50">
        <f>SUM(C180:E181)</f>
        <v>107</v>
      </c>
      <c r="G180" s="46">
        <f>F180/3</f>
        <v>35.666666666666664</v>
      </c>
      <c r="H180" s="48">
        <v>0.4</v>
      </c>
      <c r="I180" s="46">
        <f>G180-H180</f>
        <v>35.266666666666666</v>
      </c>
    </row>
    <row r="181" spans="1:9" ht="12.75">
      <c r="A181" s="22" t="s">
        <v>73</v>
      </c>
      <c r="B181" s="22"/>
      <c r="C181" s="53"/>
      <c r="D181" s="49"/>
      <c r="E181" s="49"/>
      <c r="F181" s="51"/>
      <c r="G181" s="47"/>
      <c r="H181" s="49"/>
      <c r="I181" s="47"/>
    </row>
    <row r="182" spans="1:9" ht="12.75">
      <c r="A182" s="15"/>
      <c r="B182" s="15"/>
      <c r="C182" s="23"/>
      <c r="D182" s="17"/>
      <c r="E182" s="17"/>
      <c r="F182" s="10"/>
      <c r="G182" s="9"/>
      <c r="H182" s="17"/>
      <c r="I182" s="9"/>
    </row>
    <row r="183" spans="1:9" ht="12.75">
      <c r="A183" s="3" t="s">
        <v>24</v>
      </c>
      <c r="B183" s="4"/>
      <c r="C183" s="4"/>
      <c r="D183" s="4"/>
      <c r="E183" s="4"/>
      <c r="F183" s="4"/>
      <c r="G183" s="4"/>
      <c r="H183" s="4"/>
      <c r="I183" s="4"/>
    </row>
    <row r="184" spans="1:9" ht="12.75">
      <c r="A184" s="19"/>
      <c r="B184" s="20"/>
      <c r="C184" s="20"/>
      <c r="D184" s="20"/>
      <c r="E184" s="20"/>
      <c r="F184" s="20"/>
      <c r="G184" s="20"/>
      <c r="H184" s="20"/>
      <c r="I184" s="20"/>
    </row>
    <row r="185" spans="1:9" ht="12.75">
      <c r="A185" s="5" t="s">
        <v>2</v>
      </c>
      <c r="B185" s="6" t="s">
        <v>8</v>
      </c>
      <c r="C185" s="6" t="s">
        <v>3</v>
      </c>
      <c r="D185" s="6" t="s">
        <v>4</v>
      </c>
      <c r="E185" s="6" t="s">
        <v>5</v>
      </c>
      <c r="F185" s="6" t="s">
        <v>7</v>
      </c>
      <c r="G185" s="6" t="s">
        <v>9</v>
      </c>
      <c r="H185" s="6" t="s">
        <v>10</v>
      </c>
      <c r="I185" s="6" t="s">
        <v>11</v>
      </c>
    </row>
    <row r="186" spans="1:9" ht="12.75">
      <c r="A186" s="19"/>
      <c r="B186" s="20"/>
      <c r="C186" s="20"/>
      <c r="D186" s="20"/>
      <c r="E186" s="20"/>
      <c r="F186" s="20"/>
      <c r="G186" s="20"/>
      <c r="H186" s="20"/>
      <c r="I186" s="20"/>
    </row>
    <row r="187" spans="1:9" ht="12.75">
      <c r="A187" s="22" t="s">
        <v>131</v>
      </c>
      <c r="B187" s="22"/>
      <c r="C187" s="52">
        <v>22</v>
      </c>
      <c r="D187" s="48">
        <v>24</v>
      </c>
      <c r="E187" s="48">
        <v>25</v>
      </c>
      <c r="F187" s="50">
        <f>SUM(C187:E188)</f>
        <v>71</v>
      </c>
      <c r="G187" s="46">
        <f>F187/3</f>
        <v>23.666666666666668</v>
      </c>
      <c r="H187" s="48">
        <v>1.2</v>
      </c>
      <c r="I187" s="46">
        <f>G187-H187</f>
        <v>22.46666666666667</v>
      </c>
    </row>
    <row r="188" spans="1:9" ht="12.75">
      <c r="A188" s="22" t="s">
        <v>75</v>
      </c>
      <c r="B188" s="22"/>
      <c r="C188" s="53"/>
      <c r="D188" s="49"/>
      <c r="E188" s="49"/>
      <c r="F188" s="51"/>
      <c r="G188" s="47"/>
      <c r="H188" s="58"/>
      <c r="I188" s="47"/>
    </row>
    <row r="189" spans="1:9" ht="12.75">
      <c r="A189" s="22" t="s">
        <v>132</v>
      </c>
      <c r="B189" s="22"/>
      <c r="C189" s="52">
        <v>18</v>
      </c>
      <c r="D189" s="48">
        <v>20</v>
      </c>
      <c r="E189" s="48">
        <v>19</v>
      </c>
      <c r="F189" s="50">
        <f>SUM(C189:E190)</f>
        <v>57</v>
      </c>
      <c r="G189" s="46">
        <f>F189/3</f>
        <v>19</v>
      </c>
      <c r="H189" s="48">
        <v>1.6</v>
      </c>
      <c r="I189" s="46">
        <f>G189-H189</f>
        <v>17.4</v>
      </c>
    </row>
    <row r="190" spans="1:9" ht="12.75">
      <c r="A190" s="22" t="s">
        <v>83</v>
      </c>
      <c r="B190" s="22"/>
      <c r="C190" s="53"/>
      <c r="D190" s="49"/>
      <c r="E190" s="49"/>
      <c r="F190" s="51"/>
      <c r="G190" s="47"/>
      <c r="H190" s="49"/>
      <c r="I190" s="47"/>
    </row>
    <row r="191" spans="1:9" ht="12.75">
      <c r="A191" s="22" t="s">
        <v>133</v>
      </c>
      <c r="B191" s="22"/>
      <c r="C191" s="52">
        <v>23</v>
      </c>
      <c r="D191" s="48">
        <v>21</v>
      </c>
      <c r="E191" s="48">
        <v>23</v>
      </c>
      <c r="F191" s="50">
        <f>SUM(C191:E192)</f>
        <v>67</v>
      </c>
      <c r="G191" s="46">
        <f>F191/3</f>
        <v>22.333333333333332</v>
      </c>
      <c r="H191" s="48">
        <v>0.8</v>
      </c>
      <c r="I191" s="46">
        <f>G191-H191</f>
        <v>21.53333333333333</v>
      </c>
    </row>
    <row r="192" spans="1:9" ht="12.75">
      <c r="A192" s="22" t="s">
        <v>83</v>
      </c>
      <c r="B192" s="22"/>
      <c r="C192" s="53"/>
      <c r="D192" s="49"/>
      <c r="E192" s="49"/>
      <c r="F192" s="51"/>
      <c r="G192" s="47"/>
      <c r="H192" s="58"/>
      <c r="I192" s="47"/>
    </row>
    <row r="193" spans="1:9" ht="12.75">
      <c r="A193" s="22" t="s">
        <v>134</v>
      </c>
      <c r="B193" s="22"/>
      <c r="C193" s="52">
        <v>16</v>
      </c>
      <c r="D193" s="48">
        <v>16</v>
      </c>
      <c r="E193" s="48">
        <v>16</v>
      </c>
      <c r="F193" s="50">
        <f>SUM(C193:E194)</f>
        <v>48</v>
      </c>
      <c r="G193" s="46">
        <f>F193/3</f>
        <v>16</v>
      </c>
      <c r="H193" s="48">
        <v>5.2</v>
      </c>
      <c r="I193" s="46">
        <f>G193-H193</f>
        <v>10.8</v>
      </c>
    </row>
    <row r="194" spans="1:9" ht="12.75">
      <c r="A194" s="22" t="s">
        <v>83</v>
      </c>
      <c r="B194" s="22"/>
      <c r="C194" s="53"/>
      <c r="D194" s="49"/>
      <c r="E194" s="49"/>
      <c r="F194" s="51"/>
      <c r="G194" s="47"/>
      <c r="H194" s="49"/>
      <c r="I194" s="47"/>
    </row>
    <row r="195" spans="1:4" ht="12.75">
      <c r="A195" s="2"/>
      <c r="B195" s="1"/>
      <c r="C195" s="1"/>
      <c r="D195" s="1"/>
    </row>
    <row r="196" spans="1:9" ht="12.75">
      <c r="A196" s="3" t="s">
        <v>25</v>
      </c>
      <c r="B196" s="4"/>
      <c r="C196" s="4"/>
      <c r="D196" s="4"/>
      <c r="E196" s="4"/>
      <c r="F196" s="4"/>
      <c r="G196" s="4"/>
      <c r="H196" s="4"/>
      <c r="I196" s="4"/>
    </row>
    <row r="198" spans="1:9" ht="12.75">
      <c r="A198" s="5" t="s">
        <v>2</v>
      </c>
      <c r="B198" s="6" t="s">
        <v>8</v>
      </c>
      <c r="C198" s="6" t="s">
        <v>3</v>
      </c>
      <c r="D198" s="6" t="s">
        <v>4</v>
      </c>
      <c r="E198" s="6" t="s">
        <v>5</v>
      </c>
      <c r="F198" s="6" t="s">
        <v>7</v>
      </c>
      <c r="G198" s="6" t="s">
        <v>9</v>
      </c>
      <c r="H198" s="6" t="s">
        <v>10</v>
      </c>
      <c r="I198" s="6" t="s">
        <v>11</v>
      </c>
    </row>
    <row r="199" spans="1:9" ht="12.75">
      <c r="A199" s="19"/>
      <c r="B199" s="20"/>
      <c r="C199" s="20"/>
      <c r="D199" s="20"/>
      <c r="E199" s="20"/>
      <c r="F199" s="20"/>
      <c r="G199" s="20"/>
      <c r="H199" s="20"/>
      <c r="I199" s="20"/>
    </row>
    <row r="200" spans="1:9" ht="12.75">
      <c r="A200" s="54" t="s">
        <v>118</v>
      </c>
      <c r="B200" s="22"/>
      <c r="C200" s="52">
        <v>28</v>
      </c>
      <c r="D200" s="48">
        <v>26</v>
      </c>
      <c r="E200" s="48">
        <v>25</v>
      </c>
      <c r="F200" s="50">
        <f>SUM(C200:E201)</f>
        <v>79</v>
      </c>
      <c r="G200" s="46">
        <f>F200/3</f>
        <v>26.333333333333332</v>
      </c>
      <c r="H200" s="48">
        <v>0.2666</v>
      </c>
      <c r="I200" s="46">
        <f>G200-H200</f>
        <v>26.06673333333333</v>
      </c>
    </row>
    <row r="201" spans="1:9" ht="12.75">
      <c r="A201" s="55"/>
      <c r="B201" s="22"/>
      <c r="C201" s="53"/>
      <c r="D201" s="49"/>
      <c r="E201" s="49"/>
      <c r="F201" s="51"/>
      <c r="G201" s="47"/>
      <c r="H201" s="49"/>
      <c r="I201" s="47"/>
    </row>
    <row r="202" spans="1:9" ht="12.75">
      <c r="A202" s="15"/>
      <c r="B202" s="15"/>
      <c r="C202" s="23"/>
      <c r="D202" s="17"/>
      <c r="E202" s="17"/>
      <c r="F202" s="10"/>
      <c r="G202" s="9"/>
      <c r="H202" s="17"/>
      <c r="I202" s="9"/>
    </row>
    <row r="203" spans="1:10" ht="12.75">
      <c r="A203" s="3" t="s">
        <v>26</v>
      </c>
      <c r="B203" s="4"/>
      <c r="C203" s="4"/>
      <c r="D203" s="4"/>
      <c r="E203" s="4"/>
      <c r="F203" s="4"/>
      <c r="G203" s="4"/>
      <c r="H203" s="4"/>
      <c r="I203" s="4"/>
      <c r="J203" s="20"/>
    </row>
    <row r="205" spans="1:9" ht="12.75">
      <c r="A205" s="5" t="s">
        <v>2</v>
      </c>
      <c r="B205" s="6" t="s">
        <v>8</v>
      </c>
      <c r="C205" s="6" t="s">
        <v>3</v>
      </c>
      <c r="D205" s="6" t="s">
        <v>4</v>
      </c>
      <c r="E205" s="6" t="s">
        <v>5</v>
      </c>
      <c r="F205" s="6" t="s">
        <v>7</v>
      </c>
      <c r="G205" s="6" t="s">
        <v>9</v>
      </c>
      <c r="H205" s="6" t="s">
        <v>10</v>
      </c>
      <c r="I205" s="6" t="s">
        <v>11</v>
      </c>
    </row>
    <row r="206" spans="1:9" ht="12.75">
      <c r="A206" s="19"/>
      <c r="B206" s="20"/>
      <c r="C206" s="20"/>
      <c r="D206" s="20"/>
      <c r="E206" s="20"/>
      <c r="F206" s="20"/>
      <c r="G206" s="20"/>
      <c r="H206" s="20"/>
      <c r="I206" s="20"/>
    </row>
    <row r="207" spans="1:9" ht="12.75">
      <c r="A207" s="54" t="s">
        <v>135</v>
      </c>
      <c r="B207" s="22"/>
      <c r="C207" s="52">
        <v>26</v>
      </c>
      <c r="D207" s="48">
        <v>26</v>
      </c>
      <c r="E207" s="48">
        <v>25</v>
      </c>
      <c r="F207" s="50">
        <f>SUM(C207:E208)</f>
        <v>77</v>
      </c>
      <c r="G207" s="46">
        <f>F207/3</f>
        <v>25.666666666666668</v>
      </c>
      <c r="H207" s="48">
        <v>0.28</v>
      </c>
      <c r="I207" s="46">
        <f>G207-H207</f>
        <v>25.386666666666667</v>
      </c>
    </row>
    <row r="208" spans="1:9" ht="12.75">
      <c r="A208" s="55"/>
      <c r="B208" s="22"/>
      <c r="C208" s="53"/>
      <c r="D208" s="49"/>
      <c r="E208" s="49"/>
      <c r="F208" s="51"/>
      <c r="G208" s="47"/>
      <c r="H208" s="49"/>
      <c r="I208" s="47"/>
    </row>
    <row r="209" spans="1:9" ht="12.75">
      <c r="A209" s="54" t="s">
        <v>116</v>
      </c>
      <c r="B209" s="22"/>
      <c r="C209" s="52">
        <v>35</v>
      </c>
      <c r="D209" s="48">
        <v>33</v>
      </c>
      <c r="E209" s="48">
        <v>31</v>
      </c>
      <c r="F209" s="50">
        <f>SUM(C209:E210)</f>
        <v>99</v>
      </c>
      <c r="G209" s="46">
        <f>F209/3</f>
        <v>33</v>
      </c>
      <c r="H209" s="48">
        <v>0.2</v>
      </c>
      <c r="I209" s="46">
        <f>G209-H209</f>
        <v>32.8</v>
      </c>
    </row>
    <row r="210" spans="1:9" ht="12.75">
      <c r="A210" s="55"/>
      <c r="B210" s="22"/>
      <c r="C210" s="53"/>
      <c r="D210" s="49"/>
      <c r="E210" s="49"/>
      <c r="F210" s="51"/>
      <c r="G210" s="47"/>
      <c r="H210" s="49"/>
      <c r="I210" s="47"/>
    </row>
    <row r="212" spans="1:9" ht="12.75">
      <c r="A212" s="23"/>
      <c r="B212" s="23"/>
      <c r="C212" s="15"/>
      <c r="D212" s="16"/>
      <c r="E212" s="16"/>
      <c r="F212" s="16"/>
      <c r="G212" s="16"/>
      <c r="H212" s="17"/>
      <c r="I212" s="17"/>
    </row>
    <row r="213" spans="1:9" ht="12.75">
      <c r="A213" s="3" t="s">
        <v>27</v>
      </c>
      <c r="B213" s="4"/>
      <c r="C213" s="4"/>
      <c r="D213" s="4"/>
      <c r="E213" s="4"/>
      <c r="F213" s="4"/>
      <c r="G213" s="4"/>
      <c r="H213" s="4"/>
      <c r="I213" s="4"/>
    </row>
    <row r="215" spans="1:9" ht="12.75">
      <c r="A215" s="5" t="s">
        <v>2</v>
      </c>
      <c r="B215" s="6" t="s">
        <v>8</v>
      </c>
      <c r="C215" s="6" t="s">
        <v>3</v>
      </c>
      <c r="D215" s="6" t="s">
        <v>4</v>
      </c>
      <c r="E215" s="6" t="s">
        <v>5</v>
      </c>
      <c r="F215" s="6" t="s">
        <v>7</v>
      </c>
      <c r="G215" s="6" t="s">
        <v>9</v>
      </c>
      <c r="H215" s="6" t="s">
        <v>10</v>
      </c>
      <c r="I215" s="6" t="s">
        <v>11</v>
      </c>
    </row>
    <row r="216" spans="1:9" ht="12.75">
      <c r="A216" s="19"/>
      <c r="B216" s="20"/>
      <c r="C216" s="20"/>
      <c r="D216" s="20"/>
      <c r="E216" s="20"/>
      <c r="F216" s="20"/>
      <c r="G216" s="20"/>
      <c r="H216" s="20"/>
      <c r="I216" s="20"/>
    </row>
    <row r="217" spans="1:9" ht="12.75">
      <c r="A217" s="54" t="s">
        <v>136</v>
      </c>
      <c r="B217" s="22"/>
      <c r="C217" s="52">
        <v>17</v>
      </c>
      <c r="D217" s="48">
        <v>19</v>
      </c>
      <c r="E217" s="48">
        <v>17</v>
      </c>
      <c r="F217" s="50">
        <f>SUM(C217:E218)</f>
        <v>53</v>
      </c>
      <c r="G217" s="46">
        <f>F217/3</f>
        <v>17.666666666666668</v>
      </c>
      <c r="H217" s="48">
        <v>2</v>
      </c>
      <c r="I217" s="46">
        <f>G217-H217</f>
        <v>15.666666666666668</v>
      </c>
    </row>
    <row r="218" spans="1:9" ht="12.75">
      <c r="A218" s="55"/>
      <c r="B218" s="22"/>
      <c r="C218" s="53"/>
      <c r="D218" s="49"/>
      <c r="E218" s="49"/>
      <c r="F218" s="51"/>
      <c r="G218" s="47"/>
      <c r="H218" s="49"/>
      <c r="I218" s="47"/>
    </row>
    <row r="220" spans="1:9" ht="12.75">
      <c r="A220" s="3" t="s">
        <v>28</v>
      </c>
      <c r="B220" s="4"/>
      <c r="C220" s="4"/>
      <c r="D220" s="4"/>
      <c r="E220" s="4"/>
      <c r="F220" s="4"/>
      <c r="G220" s="4"/>
      <c r="H220" s="4"/>
      <c r="I220" s="4"/>
    </row>
    <row r="222" spans="1:9" ht="12.75">
      <c r="A222" s="5" t="s">
        <v>2</v>
      </c>
      <c r="B222" s="6" t="s">
        <v>8</v>
      </c>
      <c r="C222" s="6" t="s">
        <v>3</v>
      </c>
      <c r="D222" s="6" t="s">
        <v>4</v>
      </c>
      <c r="E222" s="6" t="s">
        <v>5</v>
      </c>
      <c r="F222" s="6" t="s">
        <v>7</v>
      </c>
      <c r="G222" s="6" t="s">
        <v>9</v>
      </c>
      <c r="H222" s="6" t="s">
        <v>10</v>
      </c>
      <c r="I222" s="6" t="s">
        <v>11</v>
      </c>
    </row>
    <row r="223" spans="1:9" ht="12.75">
      <c r="A223" s="19"/>
      <c r="B223" s="20"/>
      <c r="C223" s="20"/>
      <c r="D223" s="20"/>
      <c r="E223" s="20"/>
      <c r="F223" s="20"/>
      <c r="G223" s="20"/>
      <c r="H223" s="20"/>
      <c r="I223" s="20"/>
    </row>
    <row r="224" spans="1:9" ht="12.75">
      <c r="A224" s="54" t="s">
        <v>135</v>
      </c>
      <c r="B224" s="22"/>
      <c r="C224" s="52">
        <v>17</v>
      </c>
      <c r="D224" s="48">
        <v>17</v>
      </c>
      <c r="E224" s="48">
        <v>14</v>
      </c>
      <c r="F224" s="50">
        <f>SUM(C224:E225)</f>
        <v>48</v>
      </c>
      <c r="G224" s="46">
        <f>F224/3</f>
        <v>16</v>
      </c>
      <c r="H224" s="48">
        <v>1.325</v>
      </c>
      <c r="I224" s="46">
        <f>G224-H224</f>
        <v>14.675</v>
      </c>
    </row>
    <row r="225" spans="1:9" ht="12.75">
      <c r="A225" s="55"/>
      <c r="B225" s="22"/>
      <c r="C225" s="53"/>
      <c r="D225" s="49"/>
      <c r="E225" s="49"/>
      <c r="F225" s="51"/>
      <c r="G225" s="47"/>
      <c r="H225" s="49"/>
      <c r="I225" s="47"/>
    </row>
    <row r="226" spans="1:9" ht="12.75">
      <c r="A226" s="24"/>
      <c r="B226" s="15"/>
      <c r="C226" s="23"/>
      <c r="D226" s="17"/>
      <c r="E226" s="17"/>
      <c r="F226" s="10"/>
      <c r="G226" s="9"/>
      <c r="H226" s="17"/>
      <c r="I226" s="9"/>
    </row>
    <row r="227" spans="1:9" ht="12.75">
      <c r="A227" s="3" t="s">
        <v>29</v>
      </c>
      <c r="B227" s="4"/>
      <c r="C227" s="4"/>
      <c r="D227" s="4"/>
      <c r="E227" s="4"/>
      <c r="F227" s="4"/>
      <c r="G227" s="4"/>
      <c r="H227" s="4"/>
      <c r="I227" s="4"/>
    </row>
    <row r="229" spans="1:9" ht="12.75">
      <c r="A229" s="5" t="s">
        <v>2</v>
      </c>
      <c r="B229" s="6" t="s">
        <v>8</v>
      </c>
      <c r="C229" s="6" t="s">
        <v>3</v>
      </c>
      <c r="D229" s="6" t="s">
        <v>4</v>
      </c>
      <c r="E229" s="6" t="s">
        <v>5</v>
      </c>
      <c r="F229" s="6" t="s">
        <v>7</v>
      </c>
      <c r="G229" s="6" t="s">
        <v>9</v>
      </c>
      <c r="H229" s="6" t="s">
        <v>10</v>
      </c>
      <c r="I229" s="6" t="s">
        <v>11</v>
      </c>
    </row>
    <row r="230" spans="1:9" ht="12.75">
      <c r="A230" s="19"/>
      <c r="B230" s="20"/>
      <c r="C230" s="20"/>
      <c r="D230" s="20"/>
      <c r="E230" s="20"/>
      <c r="F230" s="20"/>
      <c r="G230" s="20"/>
      <c r="H230" s="20"/>
      <c r="I230" s="20"/>
    </row>
    <row r="231" spans="1:9" ht="12.75">
      <c r="A231" s="54" t="s">
        <v>116</v>
      </c>
      <c r="B231" s="22"/>
      <c r="C231" s="52">
        <v>27</v>
      </c>
      <c r="D231" s="48">
        <v>27</v>
      </c>
      <c r="E231" s="48">
        <v>30</v>
      </c>
      <c r="F231" s="50">
        <f>SUM(C231:E232)</f>
        <v>84</v>
      </c>
      <c r="G231" s="46">
        <f>F231/3</f>
        <v>28</v>
      </c>
      <c r="H231" s="48">
        <v>0.2</v>
      </c>
      <c r="I231" s="46">
        <f>G231-H231</f>
        <v>27.8</v>
      </c>
    </row>
    <row r="232" spans="1:9" ht="12.75">
      <c r="A232" s="55"/>
      <c r="B232" s="22"/>
      <c r="C232" s="53"/>
      <c r="D232" s="49"/>
      <c r="E232" s="49"/>
      <c r="F232" s="51"/>
      <c r="G232" s="47"/>
      <c r="H232" s="49"/>
      <c r="I232" s="47"/>
    </row>
    <row r="233" spans="1:9" ht="12.75">
      <c r="A233" s="24"/>
      <c r="B233" s="15"/>
      <c r="C233" s="23"/>
      <c r="D233" s="17"/>
      <c r="E233" s="17"/>
      <c r="F233" s="10"/>
      <c r="G233" s="9"/>
      <c r="H233" s="17"/>
      <c r="I233" s="9"/>
    </row>
    <row r="234" spans="1:9" ht="12.75">
      <c r="A234" s="3" t="s">
        <v>30</v>
      </c>
      <c r="B234" s="4"/>
      <c r="C234" s="4"/>
      <c r="D234" s="4"/>
      <c r="E234" s="4"/>
      <c r="F234" s="4"/>
      <c r="G234" s="4"/>
      <c r="H234" s="4"/>
      <c r="I234" s="4"/>
    </row>
    <row r="236" spans="1:9" ht="12.75">
      <c r="A236" s="5" t="s">
        <v>2</v>
      </c>
      <c r="B236" s="6" t="s">
        <v>8</v>
      </c>
      <c r="C236" s="6" t="s">
        <v>3</v>
      </c>
      <c r="D236" s="6" t="s">
        <v>4</v>
      </c>
      <c r="E236" s="6" t="s">
        <v>5</v>
      </c>
      <c r="F236" s="6" t="s">
        <v>7</v>
      </c>
      <c r="G236" s="6" t="s">
        <v>9</v>
      </c>
      <c r="H236" s="6" t="s">
        <v>10</v>
      </c>
      <c r="I236" s="6" t="s">
        <v>11</v>
      </c>
    </row>
    <row r="237" spans="1:9" ht="12.75">
      <c r="A237" s="19"/>
      <c r="B237" s="20"/>
      <c r="C237" s="20"/>
      <c r="D237" s="20"/>
      <c r="E237" s="20"/>
      <c r="F237" s="20"/>
      <c r="G237" s="20"/>
      <c r="H237" s="20"/>
      <c r="I237" s="20"/>
    </row>
    <row r="238" spans="1:9" ht="12.75">
      <c r="A238" s="54" t="s">
        <v>136</v>
      </c>
      <c r="B238" s="22"/>
      <c r="C238" s="52">
        <v>30</v>
      </c>
      <c r="D238" s="48">
        <v>25</v>
      </c>
      <c r="E238" s="48">
        <v>23</v>
      </c>
      <c r="F238" s="50">
        <f>SUM(C238:E239)</f>
        <v>78</v>
      </c>
      <c r="G238" s="46">
        <f>F238/3</f>
        <v>26</v>
      </c>
      <c r="H238" s="48">
        <v>0.58</v>
      </c>
      <c r="I238" s="46">
        <f>G238-H238</f>
        <v>25.42</v>
      </c>
    </row>
    <row r="239" spans="1:9" ht="12.75">
      <c r="A239" s="55"/>
      <c r="B239" s="22"/>
      <c r="C239" s="53"/>
      <c r="D239" s="49"/>
      <c r="E239" s="49"/>
      <c r="F239" s="51"/>
      <c r="G239" s="47"/>
      <c r="H239" s="49"/>
      <c r="I239" s="47"/>
    </row>
    <row r="240" spans="1:9" ht="12.75">
      <c r="A240" s="54" t="s">
        <v>118</v>
      </c>
      <c r="B240" s="22"/>
      <c r="C240" s="52">
        <v>36</v>
      </c>
      <c r="D240" s="48">
        <v>36</v>
      </c>
      <c r="E240" s="48">
        <v>30</v>
      </c>
      <c r="F240" s="50">
        <f>SUM(C240:E241)</f>
        <v>102</v>
      </c>
      <c r="G240" s="46">
        <f>F240/3</f>
        <v>34</v>
      </c>
      <c r="H240" s="48">
        <v>0.28</v>
      </c>
      <c r="I240" s="46">
        <f>G240-H240</f>
        <v>33.72</v>
      </c>
    </row>
    <row r="241" spans="1:9" ht="12.75">
      <c r="A241" s="55"/>
      <c r="B241" s="22"/>
      <c r="C241" s="53"/>
      <c r="D241" s="49"/>
      <c r="E241" s="49"/>
      <c r="F241" s="51"/>
      <c r="G241" s="47"/>
      <c r="H241" s="49"/>
      <c r="I241" s="47"/>
    </row>
    <row r="242" spans="1:9" ht="12.75">
      <c r="A242" s="24"/>
      <c r="B242" s="15"/>
      <c r="C242" s="23"/>
      <c r="D242" s="17"/>
      <c r="E242" s="17"/>
      <c r="F242" s="10"/>
      <c r="G242" s="9"/>
      <c r="H242" s="17"/>
      <c r="I242" s="9"/>
    </row>
    <row r="243" spans="1:9" ht="12.75">
      <c r="A243" s="3" t="s">
        <v>51</v>
      </c>
      <c r="B243" s="4"/>
      <c r="C243" s="4"/>
      <c r="D243" s="4"/>
      <c r="E243" s="4"/>
      <c r="F243" s="4"/>
      <c r="G243" s="4"/>
      <c r="H243" s="4"/>
      <c r="I243" s="4"/>
    </row>
    <row r="245" spans="1:9" ht="12.75">
      <c r="A245" s="5" t="s">
        <v>2</v>
      </c>
      <c r="B245" s="6" t="s">
        <v>8</v>
      </c>
      <c r="C245" s="6" t="s">
        <v>3</v>
      </c>
      <c r="D245" s="6" t="s">
        <v>4</v>
      </c>
      <c r="E245" s="6" t="s">
        <v>5</v>
      </c>
      <c r="F245" s="6" t="s">
        <v>7</v>
      </c>
      <c r="G245" s="6" t="s">
        <v>9</v>
      </c>
      <c r="H245" s="6" t="s">
        <v>10</v>
      </c>
      <c r="I245" s="6" t="s">
        <v>11</v>
      </c>
    </row>
    <row r="246" spans="1:9" ht="12.75">
      <c r="A246" s="19"/>
      <c r="B246" s="20"/>
      <c r="C246" s="20"/>
      <c r="D246" s="20"/>
      <c r="E246" s="20"/>
      <c r="F246" s="20"/>
      <c r="G246" s="20"/>
      <c r="H246" s="20"/>
      <c r="I246" s="20"/>
    </row>
    <row r="247" spans="1:9" ht="12.75">
      <c r="A247" s="54" t="s">
        <v>117</v>
      </c>
      <c r="B247" s="22"/>
      <c r="C247" s="52">
        <v>25</v>
      </c>
      <c r="D247" s="48">
        <v>25</v>
      </c>
      <c r="E247" s="48">
        <v>25</v>
      </c>
      <c r="F247" s="50">
        <f>SUM(C247:E248)</f>
        <v>75</v>
      </c>
      <c r="G247" s="46">
        <f>F247/3</f>
        <v>25</v>
      </c>
      <c r="H247" s="48">
        <v>0.492</v>
      </c>
      <c r="I247" s="46">
        <f>G247-H247</f>
        <v>24.508</v>
      </c>
    </row>
    <row r="248" spans="1:9" ht="12.75">
      <c r="A248" s="55"/>
      <c r="B248" s="22"/>
      <c r="C248" s="53"/>
      <c r="D248" s="49"/>
      <c r="E248" s="49"/>
      <c r="F248" s="51"/>
      <c r="G248" s="47"/>
      <c r="H248" s="49"/>
      <c r="I248" s="47"/>
    </row>
  </sheetData>
  <mergeCells count="391">
    <mergeCell ref="G11:G12"/>
    <mergeCell ref="H11:H12"/>
    <mergeCell ref="I11:I12"/>
    <mergeCell ref="J11:J12"/>
    <mergeCell ref="G13:G14"/>
    <mergeCell ref="H13:H14"/>
    <mergeCell ref="I13:I14"/>
    <mergeCell ref="J13:J14"/>
    <mergeCell ref="G15:G16"/>
    <mergeCell ref="H15:H16"/>
    <mergeCell ref="I15:I16"/>
    <mergeCell ref="J15:J16"/>
    <mergeCell ref="G17:G18"/>
    <mergeCell ref="H17:H18"/>
    <mergeCell ref="I17:I18"/>
    <mergeCell ref="J17:J18"/>
    <mergeCell ref="G19:G20"/>
    <mergeCell ref="H19:H20"/>
    <mergeCell ref="I19:I20"/>
    <mergeCell ref="J19:J20"/>
    <mergeCell ref="G21:G22"/>
    <mergeCell ref="H21:H22"/>
    <mergeCell ref="I21:I22"/>
    <mergeCell ref="J21:J22"/>
    <mergeCell ref="G23:G24"/>
    <mergeCell ref="H23:H24"/>
    <mergeCell ref="I23:I24"/>
    <mergeCell ref="J23:J24"/>
    <mergeCell ref="G25:G26"/>
    <mergeCell ref="H25:H26"/>
    <mergeCell ref="I25:I26"/>
    <mergeCell ref="J25:J26"/>
    <mergeCell ref="G34:G35"/>
    <mergeCell ref="H34:H35"/>
    <mergeCell ref="I34:I35"/>
    <mergeCell ref="J34:J35"/>
    <mergeCell ref="G36:G37"/>
    <mergeCell ref="H36:H37"/>
    <mergeCell ref="I36:I37"/>
    <mergeCell ref="J36:J37"/>
    <mergeCell ref="G38:G39"/>
    <mergeCell ref="H38:H39"/>
    <mergeCell ref="I38:I39"/>
    <mergeCell ref="J38:J39"/>
    <mergeCell ref="G40:G41"/>
    <mergeCell ref="H40:H41"/>
    <mergeCell ref="I40:I41"/>
    <mergeCell ref="J40:J41"/>
    <mergeCell ref="G42:G43"/>
    <mergeCell ref="H42:H43"/>
    <mergeCell ref="I42:I43"/>
    <mergeCell ref="J42:J43"/>
    <mergeCell ref="G44:G45"/>
    <mergeCell ref="H44:H45"/>
    <mergeCell ref="I44:I45"/>
    <mergeCell ref="J44:J45"/>
    <mergeCell ref="G46:G47"/>
    <mergeCell ref="H46:H47"/>
    <mergeCell ref="I46:I47"/>
    <mergeCell ref="J46:J47"/>
    <mergeCell ref="G48:G49"/>
    <mergeCell ref="H48:H49"/>
    <mergeCell ref="I48:I49"/>
    <mergeCell ref="J48:J49"/>
    <mergeCell ref="G55:G56"/>
    <mergeCell ref="H55:H56"/>
    <mergeCell ref="I55:I56"/>
    <mergeCell ref="J55:J56"/>
    <mergeCell ref="G57:G58"/>
    <mergeCell ref="H57:H58"/>
    <mergeCell ref="I57:I58"/>
    <mergeCell ref="J57:J58"/>
    <mergeCell ref="G59:G60"/>
    <mergeCell ref="H59:H60"/>
    <mergeCell ref="I59:I60"/>
    <mergeCell ref="J59:J60"/>
    <mergeCell ref="G61:G62"/>
    <mergeCell ref="H61:H62"/>
    <mergeCell ref="I61:I62"/>
    <mergeCell ref="J61:J62"/>
    <mergeCell ref="G63:G64"/>
    <mergeCell ref="H63:H64"/>
    <mergeCell ref="I63:I64"/>
    <mergeCell ref="J63:J64"/>
    <mergeCell ref="G70:G71"/>
    <mergeCell ref="H70:H71"/>
    <mergeCell ref="I70:I71"/>
    <mergeCell ref="J70:J71"/>
    <mergeCell ref="G72:G73"/>
    <mergeCell ref="H72:H73"/>
    <mergeCell ref="I72:I73"/>
    <mergeCell ref="J72:J73"/>
    <mergeCell ref="G74:G75"/>
    <mergeCell ref="H74:H75"/>
    <mergeCell ref="I74:I75"/>
    <mergeCell ref="J74:J75"/>
    <mergeCell ref="G76:G77"/>
    <mergeCell ref="H76:H77"/>
    <mergeCell ref="I76:I77"/>
    <mergeCell ref="J76:J77"/>
    <mergeCell ref="G78:G79"/>
    <mergeCell ref="H78:H79"/>
    <mergeCell ref="I78:I79"/>
    <mergeCell ref="J78:J79"/>
    <mergeCell ref="G80:G81"/>
    <mergeCell ref="H80:H81"/>
    <mergeCell ref="I80:I81"/>
    <mergeCell ref="J80:J81"/>
    <mergeCell ref="G82:G83"/>
    <mergeCell ref="H82:H83"/>
    <mergeCell ref="I82:I83"/>
    <mergeCell ref="J82:J83"/>
    <mergeCell ref="G84:G85"/>
    <mergeCell ref="H84:H85"/>
    <mergeCell ref="I84:I85"/>
    <mergeCell ref="J84:J85"/>
    <mergeCell ref="G91:G92"/>
    <mergeCell ref="H91:H92"/>
    <mergeCell ref="I91:I92"/>
    <mergeCell ref="J91:J92"/>
    <mergeCell ref="G93:G94"/>
    <mergeCell ref="H93:H94"/>
    <mergeCell ref="I93:I94"/>
    <mergeCell ref="J93:J94"/>
    <mergeCell ref="G100:G101"/>
    <mergeCell ref="H100:H101"/>
    <mergeCell ref="I100:I101"/>
    <mergeCell ref="J100:J101"/>
    <mergeCell ref="G102:G103"/>
    <mergeCell ref="H102:H103"/>
    <mergeCell ref="I102:I103"/>
    <mergeCell ref="J102:J103"/>
    <mergeCell ref="G104:G105"/>
    <mergeCell ref="H104:H105"/>
    <mergeCell ref="I104:I105"/>
    <mergeCell ref="J104:J105"/>
    <mergeCell ref="G106:G107"/>
    <mergeCell ref="H106:H107"/>
    <mergeCell ref="I106:I107"/>
    <mergeCell ref="J106:J107"/>
    <mergeCell ref="G108:G109"/>
    <mergeCell ref="H108:H109"/>
    <mergeCell ref="I108:I109"/>
    <mergeCell ref="J108:J109"/>
    <mergeCell ref="G110:G111"/>
    <mergeCell ref="H110:H111"/>
    <mergeCell ref="I110:I111"/>
    <mergeCell ref="J110:J111"/>
    <mergeCell ref="G112:G113"/>
    <mergeCell ref="H112:H113"/>
    <mergeCell ref="I112:I113"/>
    <mergeCell ref="J112:J113"/>
    <mergeCell ref="G114:G115"/>
    <mergeCell ref="H114:H115"/>
    <mergeCell ref="I114:I115"/>
    <mergeCell ref="J114:J115"/>
    <mergeCell ref="G121:G122"/>
    <mergeCell ref="H121:H122"/>
    <mergeCell ref="I121:I122"/>
    <mergeCell ref="J121:J122"/>
    <mergeCell ref="G123:G124"/>
    <mergeCell ref="H123:H124"/>
    <mergeCell ref="I123:I124"/>
    <mergeCell ref="J123:J124"/>
    <mergeCell ref="G125:G126"/>
    <mergeCell ref="H125:H126"/>
    <mergeCell ref="I125:I126"/>
    <mergeCell ref="J125:J126"/>
    <mergeCell ref="G127:G128"/>
    <mergeCell ref="H127:H128"/>
    <mergeCell ref="I127:I128"/>
    <mergeCell ref="J127:J128"/>
    <mergeCell ref="G129:G130"/>
    <mergeCell ref="H129:H130"/>
    <mergeCell ref="I129:I130"/>
    <mergeCell ref="J129:J130"/>
    <mergeCell ref="A136:A137"/>
    <mergeCell ref="B136:B137"/>
    <mergeCell ref="C136:C137"/>
    <mergeCell ref="D136:D137"/>
    <mergeCell ref="I136:I137"/>
    <mergeCell ref="A138:A139"/>
    <mergeCell ref="B138:B139"/>
    <mergeCell ref="C138:C139"/>
    <mergeCell ref="D138:D139"/>
    <mergeCell ref="E138:E139"/>
    <mergeCell ref="F138:F139"/>
    <mergeCell ref="G138:G139"/>
    <mergeCell ref="E136:E137"/>
    <mergeCell ref="F136:F137"/>
    <mergeCell ref="E140:E141"/>
    <mergeCell ref="F140:F141"/>
    <mergeCell ref="G140:G141"/>
    <mergeCell ref="H136:H137"/>
    <mergeCell ref="G136:G137"/>
    <mergeCell ref="H140:H141"/>
    <mergeCell ref="A140:A141"/>
    <mergeCell ref="B140:B141"/>
    <mergeCell ref="C140:C141"/>
    <mergeCell ref="D140:D141"/>
    <mergeCell ref="I140:I141"/>
    <mergeCell ref="H138:H139"/>
    <mergeCell ref="I138:I139"/>
    <mergeCell ref="F148:F149"/>
    <mergeCell ref="G148:G149"/>
    <mergeCell ref="H148:H149"/>
    <mergeCell ref="I148:I149"/>
    <mergeCell ref="C150:C151"/>
    <mergeCell ref="D150:D151"/>
    <mergeCell ref="E150:E151"/>
    <mergeCell ref="C148:C149"/>
    <mergeCell ref="D148:D149"/>
    <mergeCell ref="E148:E149"/>
    <mergeCell ref="F150:F151"/>
    <mergeCell ref="G150:G151"/>
    <mergeCell ref="H150:H151"/>
    <mergeCell ref="I150:I151"/>
    <mergeCell ref="G152:G153"/>
    <mergeCell ref="H152:H153"/>
    <mergeCell ref="I152:I153"/>
    <mergeCell ref="C152:C153"/>
    <mergeCell ref="D152:D153"/>
    <mergeCell ref="E152:E153"/>
    <mergeCell ref="C159:C160"/>
    <mergeCell ref="D159:D160"/>
    <mergeCell ref="E159:E160"/>
    <mergeCell ref="F152:F153"/>
    <mergeCell ref="F159:F160"/>
    <mergeCell ref="G159:G160"/>
    <mergeCell ref="H159:H160"/>
    <mergeCell ref="I159:I160"/>
    <mergeCell ref="G161:G162"/>
    <mergeCell ref="H161:H162"/>
    <mergeCell ref="I161:I162"/>
    <mergeCell ref="C161:C162"/>
    <mergeCell ref="D161:D162"/>
    <mergeCell ref="E161:E162"/>
    <mergeCell ref="C163:C164"/>
    <mergeCell ref="D163:D164"/>
    <mergeCell ref="E163:E164"/>
    <mergeCell ref="F161:F162"/>
    <mergeCell ref="F163:F164"/>
    <mergeCell ref="G163:G164"/>
    <mergeCell ref="H163:H164"/>
    <mergeCell ref="I163:I164"/>
    <mergeCell ref="G165:G166"/>
    <mergeCell ref="H165:H166"/>
    <mergeCell ref="I165:I166"/>
    <mergeCell ref="C165:C166"/>
    <mergeCell ref="D165:D166"/>
    <mergeCell ref="E165:E166"/>
    <mergeCell ref="C172:C173"/>
    <mergeCell ref="D172:D173"/>
    <mergeCell ref="E172:E173"/>
    <mergeCell ref="F165:F166"/>
    <mergeCell ref="F172:F173"/>
    <mergeCell ref="G172:G173"/>
    <mergeCell ref="H172:H173"/>
    <mergeCell ref="I172:I173"/>
    <mergeCell ref="G174:G175"/>
    <mergeCell ref="H174:H175"/>
    <mergeCell ref="I174:I175"/>
    <mergeCell ref="C174:C175"/>
    <mergeCell ref="D174:D175"/>
    <mergeCell ref="E174:E175"/>
    <mergeCell ref="C176:C177"/>
    <mergeCell ref="D176:D177"/>
    <mergeCell ref="E176:E177"/>
    <mergeCell ref="F174:F175"/>
    <mergeCell ref="F176:F177"/>
    <mergeCell ref="G176:G177"/>
    <mergeCell ref="H176:H177"/>
    <mergeCell ref="I176:I177"/>
    <mergeCell ref="G178:G179"/>
    <mergeCell ref="H178:H179"/>
    <mergeCell ref="I178:I179"/>
    <mergeCell ref="C178:C179"/>
    <mergeCell ref="D178:D179"/>
    <mergeCell ref="E178:E179"/>
    <mergeCell ref="C180:C181"/>
    <mergeCell ref="D180:D181"/>
    <mergeCell ref="E180:E181"/>
    <mergeCell ref="F178:F179"/>
    <mergeCell ref="F180:F181"/>
    <mergeCell ref="G180:G181"/>
    <mergeCell ref="H180:H181"/>
    <mergeCell ref="I180:I181"/>
    <mergeCell ref="G187:G188"/>
    <mergeCell ref="H187:H188"/>
    <mergeCell ref="I187:I188"/>
    <mergeCell ref="C187:C188"/>
    <mergeCell ref="D187:D188"/>
    <mergeCell ref="E187:E188"/>
    <mergeCell ref="C189:C190"/>
    <mergeCell ref="D189:D190"/>
    <mergeCell ref="E189:E190"/>
    <mergeCell ref="F187:F188"/>
    <mergeCell ref="F189:F190"/>
    <mergeCell ref="G189:G190"/>
    <mergeCell ref="H189:H190"/>
    <mergeCell ref="I189:I190"/>
    <mergeCell ref="G191:G192"/>
    <mergeCell ref="H191:H192"/>
    <mergeCell ref="I191:I192"/>
    <mergeCell ref="C191:C192"/>
    <mergeCell ref="D191:D192"/>
    <mergeCell ref="E191:E192"/>
    <mergeCell ref="C193:C194"/>
    <mergeCell ref="D193:D194"/>
    <mergeCell ref="E193:E194"/>
    <mergeCell ref="F191:F192"/>
    <mergeCell ref="F193:F194"/>
    <mergeCell ref="G193:G194"/>
    <mergeCell ref="H193:H194"/>
    <mergeCell ref="I193:I194"/>
    <mergeCell ref="A200:A201"/>
    <mergeCell ref="C200:C201"/>
    <mergeCell ref="D200:D201"/>
    <mergeCell ref="E200:E201"/>
    <mergeCell ref="I200:I201"/>
    <mergeCell ref="F200:F201"/>
    <mergeCell ref="G200:G201"/>
    <mergeCell ref="H200:H201"/>
    <mergeCell ref="F207:F208"/>
    <mergeCell ref="G207:G208"/>
    <mergeCell ref="H207:H208"/>
    <mergeCell ref="I207:I208"/>
    <mergeCell ref="A207:A208"/>
    <mergeCell ref="C207:C208"/>
    <mergeCell ref="D207:D208"/>
    <mergeCell ref="E207:E208"/>
    <mergeCell ref="A217:A218"/>
    <mergeCell ref="C217:C218"/>
    <mergeCell ref="D217:D218"/>
    <mergeCell ref="E217:E218"/>
    <mergeCell ref="I217:I218"/>
    <mergeCell ref="F217:F218"/>
    <mergeCell ref="G217:G218"/>
    <mergeCell ref="H217:H218"/>
    <mergeCell ref="A224:A225"/>
    <mergeCell ref="C224:C225"/>
    <mergeCell ref="D224:D225"/>
    <mergeCell ref="E224:E225"/>
    <mergeCell ref="I224:I225"/>
    <mergeCell ref="F224:F225"/>
    <mergeCell ref="G224:G225"/>
    <mergeCell ref="H224:H225"/>
    <mergeCell ref="A231:A232"/>
    <mergeCell ref="C231:C232"/>
    <mergeCell ref="D231:D232"/>
    <mergeCell ref="E231:E232"/>
    <mergeCell ref="I231:I232"/>
    <mergeCell ref="F231:F232"/>
    <mergeCell ref="G231:G232"/>
    <mergeCell ref="H231:H232"/>
    <mergeCell ref="A247:A248"/>
    <mergeCell ref="C247:C248"/>
    <mergeCell ref="D247:D248"/>
    <mergeCell ref="E247:E248"/>
    <mergeCell ref="I247:I248"/>
    <mergeCell ref="F247:F248"/>
    <mergeCell ref="G247:G248"/>
    <mergeCell ref="H247:H248"/>
    <mergeCell ref="G27:G28"/>
    <mergeCell ref="H27:H28"/>
    <mergeCell ref="I27:I28"/>
    <mergeCell ref="J27:J28"/>
    <mergeCell ref="A209:A210"/>
    <mergeCell ref="C209:C210"/>
    <mergeCell ref="D209:D210"/>
    <mergeCell ref="E209:E210"/>
    <mergeCell ref="F238:F239"/>
    <mergeCell ref="E238:E239"/>
    <mergeCell ref="D238:D239"/>
    <mergeCell ref="I209:I210"/>
    <mergeCell ref="I238:I239"/>
    <mergeCell ref="H238:H239"/>
    <mergeCell ref="G238:G239"/>
    <mergeCell ref="F209:F210"/>
    <mergeCell ref="G209:G210"/>
    <mergeCell ref="H209:H210"/>
    <mergeCell ref="C238:C239"/>
    <mergeCell ref="A238:A239"/>
    <mergeCell ref="A240:A241"/>
    <mergeCell ref="C240:C241"/>
    <mergeCell ref="G240:G241"/>
    <mergeCell ref="H240:H241"/>
    <mergeCell ref="I240:I241"/>
    <mergeCell ref="D240:D241"/>
    <mergeCell ref="E240:E241"/>
    <mergeCell ref="F240:F241"/>
  </mergeCells>
  <printOptions/>
  <pageMargins left="0.39" right="0.31" top="1" bottom="0.51" header="0" footer="0"/>
  <pageSetup orientation="portrait" paperSize="9" scale="80" r:id="rId2"/>
  <rowBreaks count="3" manualBreakCount="3">
    <brk id="64" max="255" man="1"/>
    <brk id="130" max="255" man="1"/>
    <brk id="19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6"/>
  <sheetViews>
    <sheetView workbookViewId="0" topLeftCell="A1">
      <selection activeCell="A1" sqref="A1"/>
    </sheetView>
  </sheetViews>
  <sheetFormatPr defaultColWidth="11.421875" defaultRowHeight="12.75"/>
  <cols>
    <col min="1" max="1" width="5.8515625" style="0" customWidth="1"/>
    <col min="2" max="2" width="17.8515625" style="0" customWidth="1"/>
    <col min="3" max="3" width="4.00390625" style="0" customWidth="1"/>
  </cols>
  <sheetData>
    <row r="1" spans="1:11" ht="12.75">
      <c r="A1" s="2" t="s">
        <v>170</v>
      </c>
      <c r="B1" s="2"/>
      <c r="C1" s="2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31</v>
      </c>
      <c r="B2" s="2"/>
      <c r="C2" s="2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171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>
      <c r="A5" s="3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18"/>
    </row>
    <row r="6" ht="6" customHeight="1"/>
    <row r="7" spans="1:12" ht="12.75">
      <c r="A7" s="25" t="s">
        <v>32</v>
      </c>
      <c r="B7" s="26" t="s">
        <v>2</v>
      </c>
      <c r="C7" s="27"/>
      <c r="D7" s="26" t="s">
        <v>3</v>
      </c>
      <c r="E7" s="26" t="s">
        <v>4</v>
      </c>
      <c r="F7" s="26" t="s">
        <v>5</v>
      </c>
      <c r="G7" s="26" t="s">
        <v>6</v>
      </c>
      <c r="H7" s="26" t="s">
        <v>7</v>
      </c>
      <c r="I7" s="26" t="s">
        <v>8</v>
      </c>
      <c r="J7" s="26" t="s">
        <v>33</v>
      </c>
      <c r="K7" s="26" t="s">
        <v>10</v>
      </c>
      <c r="L7" s="26" t="s">
        <v>34</v>
      </c>
    </row>
    <row r="9" spans="1:12" ht="12.75">
      <c r="A9" s="22" t="s">
        <v>35</v>
      </c>
      <c r="B9" s="22" t="s">
        <v>137</v>
      </c>
      <c r="C9" s="22" t="s">
        <v>12</v>
      </c>
      <c r="D9" s="35">
        <v>2.2</v>
      </c>
      <c r="E9" s="35">
        <v>2.3</v>
      </c>
      <c r="F9" s="35">
        <v>1.7</v>
      </c>
      <c r="G9" s="35">
        <v>1.8</v>
      </c>
      <c r="H9" s="36">
        <f>SUM(D9:G9)-MIN(D9:G9)-MAX(D9:G9)</f>
        <v>4</v>
      </c>
      <c r="I9" s="56">
        <f>SUM(H9:H10)</f>
        <v>7.7</v>
      </c>
      <c r="J9" s="56">
        <f>I9/2</f>
        <v>3.85</v>
      </c>
      <c r="K9" s="59">
        <v>0</v>
      </c>
      <c r="L9" s="56">
        <f>J9-K9</f>
        <v>3.85</v>
      </c>
    </row>
    <row r="10" spans="1:12" ht="12.75">
      <c r="A10" s="22"/>
      <c r="B10" s="22" t="s">
        <v>75</v>
      </c>
      <c r="C10" s="22" t="s">
        <v>13</v>
      </c>
      <c r="D10" s="35">
        <v>2</v>
      </c>
      <c r="E10" s="35">
        <v>2.2</v>
      </c>
      <c r="F10" s="35">
        <v>1.5</v>
      </c>
      <c r="G10" s="35">
        <v>1.7</v>
      </c>
      <c r="H10" s="36">
        <f>SUM(D10:G10)-MIN(D10:G10)-MAX(D10:G10)</f>
        <v>3.7</v>
      </c>
      <c r="I10" s="56"/>
      <c r="J10" s="56"/>
      <c r="K10" s="60"/>
      <c r="L10" s="56"/>
    </row>
    <row r="11" spans="1:12" ht="12.75">
      <c r="A11" s="22" t="s">
        <v>36</v>
      </c>
      <c r="B11" s="22" t="s">
        <v>138</v>
      </c>
      <c r="C11" s="22" t="s">
        <v>12</v>
      </c>
      <c r="D11" s="35">
        <v>2.3</v>
      </c>
      <c r="E11" s="35">
        <v>2.5</v>
      </c>
      <c r="F11" s="35">
        <v>2</v>
      </c>
      <c r="G11" s="35">
        <v>2.1</v>
      </c>
      <c r="H11" s="36">
        <f>SUM(D11:G11)-MIN(D11:G11)-MAX(D11:G11)</f>
        <v>4.4</v>
      </c>
      <c r="I11" s="56">
        <f>SUM(H11:H12)</f>
        <v>8.6</v>
      </c>
      <c r="J11" s="56">
        <f>I11/2</f>
        <v>4.3</v>
      </c>
      <c r="K11" s="59">
        <v>0.4</v>
      </c>
      <c r="L11" s="56">
        <f>J11-K11</f>
        <v>3.9</v>
      </c>
    </row>
    <row r="12" spans="1:12" ht="12.75">
      <c r="A12" s="22"/>
      <c r="B12" s="22" t="s">
        <v>75</v>
      </c>
      <c r="C12" s="22" t="s">
        <v>13</v>
      </c>
      <c r="D12" s="35">
        <v>2.2</v>
      </c>
      <c r="E12" s="35">
        <v>2.4</v>
      </c>
      <c r="F12" s="35">
        <v>1.8</v>
      </c>
      <c r="G12" s="35">
        <v>2</v>
      </c>
      <c r="H12" s="36">
        <f>SUM(D12:G12)-MIN(D12:G12)-MAX(D12:G12)</f>
        <v>4.199999999999999</v>
      </c>
      <c r="I12" s="56"/>
      <c r="J12" s="56"/>
      <c r="K12" s="60"/>
      <c r="L12" s="56"/>
    </row>
    <row r="13" spans="1:11" ht="6" customHeight="1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 ht="12.75">
      <c r="A14" s="3" t="s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18"/>
    </row>
    <row r="15" spans="1:11" ht="6" customHeight="1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ht="12.75">
      <c r="A16" s="25" t="s">
        <v>32</v>
      </c>
      <c r="B16" s="26" t="s">
        <v>2</v>
      </c>
      <c r="C16" s="27"/>
      <c r="D16" s="26" t="s">
        <v>3</v>
      </c>
      <c r="E16" s="26" t="s">
        <v>4</v>
      </c>
      <c r="F16" s="26" t="s">
        <v>5</v>
      </c>
      <c r="G16" s="26" t="s">
        <v>6</v>
      </c>
      <c r="H16" s="26" t="s">
        <v>7</v>
      </c>
      <c r="I16" s="26" t="s">
        <v>8</v>
      </c>
      <c r="J16" s="26" t="s">
        <v>33</v>
      </c>
      <c r="K16" s="26" t="s">
        <v>10</v>
      </c>
      <c r="L16" s="26" t="s">
        <v>34</v>
      </c>
    </row>
    <row r="17" spans="1:11" ht="6" customHeight="1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2" ht="12.75">
      <c r="A18" s="22" t="s">
        <v>35</v>
      </c>
      <c r="B18" s="22" t="s">
        <v>139</v>
      </c>
      <c r="C18" s="22" t="s">
        <v>12</v>
      </c>
      <c r="D18" s="35">
        <v>2.9</v>
      </c>
      <c r="E18" s="35">
        <v>3</v>
      </c>
      <c r="F18" s="35">
        <v>3</v>
      </c>
      <c r="G18" s="35">
        <v>2.6</v>
      </c>
      <c r="H18" s="36">
        <f>SUM(D18:G18)-MIN(D18:G18)-MAX(D18:G18)</f>
        <v>5.9</v>
      </c>
      <c r="I18" s="56">
        <f>SUM(H18:H19)</f>
        <v>11.5</v>
      </c>
      <c r="J18" s="56">
        <f>I18/2</f>
        <v>5.75</v>
      </c>
      <c r="K18" s="48">
        <v>0.8</v>
      </c>
      <c r="L18" s="56">
        <f>J18-K18</f>
        <v>4.95</v>
      </c>
    </row>
    <row r="19" spans="1:12" ht="12.75">
      <c r="A19" s="22"/>
      <c r="B19" s="22" t="s">
        <v>75</v>
      </c>
      <c r="C19" s="22" t="s">
        <v>13</v>
      </c>
      <c r="D19" s="35">
        <v>2.7</v>
      </c>
      <c r="E19" s="35">
        <v>2.9</v>
      </c>
      <c r="F19" s="35">
        <v>3</v>
      </c>
      <c r="G19" s="35">
        <v>2.5</v>
      </c>
      <c r="H19" s="36">
        <f>SUM(D19:G19)-MIN(D19:G19)-MAX(D19:G19)</f>
        <v>5.6</v>
      </c>
      <c r="I19" s="56"/>
      <c r="J19" s="56"/>
      <c r="K19" s="49"/>
      <c r="L19" s="56"/>
    </row>
    <row r="20" spans="1:12" ht="12.75">
      <c r="A20" s="22" t="s">
        <v>36</v>
      </c>
      <c r="B20" s="22" t="s">
        <v>140</v>
      </c>
      <c r="C20" s="22" t="s">
        <v>12</v>
      </c>
      <c r="D20" s="35">
        <v>2.8</v>
      </c>
      <c r="E20" s="35">
        <v>2.8</v>
      </c>
      <c r="F20" s="35">
        <v>3.3</v>
      </c>
      <c r="G20" s="35">
        <v>2.4</v>
      </c>
      <c r="H20" s="36">
        <f>SUM(D20:G20)-MIN(D20:G20)-MAX(D20:G20)</f>
        <v>5.599999999999999</v>
      </c>
      <c r="I20" s="56">
        <f>SUM(H20:H21)</f>
        <v>10.8</v>
      </c>
      <c r="J20" s="56">
        <f>I20/2</f>
        <v>5.4</v>
      </c>
      <c r="K20" s="48">
        <v>0.4</v>
      </c>
      <c r="L20" s="56">
        <f>J20-K20</f>
        <v>5</v>
      </c>
    </row>
    <row r="21" spans="1:12" ht="12.75">
      <c r="A21" s="22"/>
      <c r="B21" s="22" t="s">
        <v>75</v>
      </c>
      <c r="C21" s="22" t="s">
        <v>13</v>
      </c>
      <c r="D21" s="35">
        <v>2.6</v>
      </c>
      <c r="E21" s="35">
        <v>2.6</v>
      </c>
      <c r="F21" s="35">
        <v>3.1</v>
      </c>
      <c r="G21" s="35">
        <v>2.3</v>
      </c>
      <c r="H21" s="36">
        <f>SUM(D21:G21)-MIN(D21:G21)-MAX(D21:G21)</f>
        <v>5.200000000000001</v>
      </c>
      <c r="I21" s="56"/>
      <c r="J21" s="56"/>
      <c r="K21" s="49"/>
      <c r="L21" s="56"/>
    </row>
    <row r="22" spans="1:11" ht="6" customHeight="1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2" ht="12.75">
      <c r="A23" s="3" t="s">
        <v>41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18"/>
    </row>
    <row r="24" spans="1:11" ht="6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2" ht="12.75">
      <c r="A25" s="25" t="s">
        <v>32</v>
      </c>
      <c r="B25" s="26" t="s">
        <v>2</v>
      </c>
      <c r="C25" s="27"/>
      <c r="D25" s="26" t="s">
        <v>3</v>
      </c>
      <c r="E25" s="26" t="s">
        <v>4</v>
      </c>
      <c r="F25" s="26" t="s">
        <v>5</v>
      </c>
      <c r="G25" s="26" t="s">
        <v>6</v>
      </c>
      <c r="H25" s="26" t="s">
        <v>7</v>
      </c>
      <c r="I25" s="26" t="s">
        <v>8</v>
      </c>
      <c r="J25" s="26" t="s">
        <v>33</v>
      </c>
      <c r="K25" s="26" t="s">
        <v>10</v>
      </c>
      <c r="L25" s="26" t="s">
        <v>34</v>
      </c>
    </row>
    <row r="26" spans="1:11" ht="6" customHeight="1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ht="12.75">
      <c r="A27" s="22" t="s">
        <v>35</v>
      </c>
      <c r="B27" s="22" t="s">
        <v>141</v>
      </c>
      <c r="C27" s="22" t="s">
        <v>12</v>
      </c>
      <c r="D27" s="35">
        <v>3.6</v>
      </c>
      <c r="E27" s="35">
        <v>3.2</v>
      </c>
      <c r="F27" s="35">
        <v>3.2</v>
      </c>
      <c r="G27" s="35">
        <v>3.3</v>
      </c>
      <c r="H27" s="35">
        <f aca="true" t="shared" si="0" ref="H27:H36">SUM(D27:G27)-MIN(D27:G27)-MAX(D27:G27)</f>
        <v>6.500000000000002</v>
      </c>
      <c r="I27" s="56">
        <f>SUM(H27:H28)</f>
        <v>12.800000000000002</v>
      </c>
      <c r="J27" s="56">
        <f>I27/2</f>
        <v>6.400000000000001</v>
      </c>
      <c r="K27" s="59">
        <v>0.6</v>
      </c>
      <c r="L27" s="56">
        <f>J27-K27</f>
        <v>5.800000000000002</v>
      </c>
    </row>
    <row r="28" spans="1:12" ht="12.75">
      <c r="A28" s="22"/>
      <c r="B28" s="22" t="s">
        <v>73</v>
      </c>
      <c r="C28" s="22" t="s">
        <v>13</v>
      </c>
      <c r="D28" s="35">
        <v>3.5</v>
      </c>
      <c r="E28" s="35">
        <v>3.1</v>
      </c>
      <c r="F28" s="35">
        <v>3</v>
      </c>
      <c r="G28" s="35">
        <v>3.2</v>
      </c>
      <c r="H28" s="35">
        <f t="shared" si="0"/>
        <v>6.300000000000001</v>
      </c>
      <c r="I28" s="56"/>
      <c r="J28" s="56"/>
      <c r="K28" s="60"/>
      <c r="L28" s="56"/>
    </row>
    <row r="29" spans="1:12" ht="12.75">
      <c r="A29" s="22" t="s">
        <v>36</v>
      </c>
      <c r="B29" s="22" t="s">
        <v>142</v>
      </c>
      <c r="C29" s="22" t="s">
        <v>12</v>
      </c>
      <c r="D29" s="35">
        <v>3.2</v>
      </c>
      <c r="E29" s="35">
        <v>2.8</v>
      </c>
      <c r="F29" s="35">
        <v>2.6</v>
      </c>
      <c r="G29" s="35">
        <v>2.8</v>
      </c>
      <c r="H29" s="35">
        <f t="shared" si="0"/>
        <v>5.599999999999999</v>
      </c>
      <c r="I29" s="56">
        <f>SUM(H29:H30)</f>
        <v>10.899999999999999</v>
      </c>
      <c r="J29" s="56">
        <f>I29/2</f>
        <v>5.449999999999999</v>
      </c>
      <c r="K29" s="59">
        <v>0.6</v>
      </c>
      <c r="L29" s="56">
        <f>J29-K29</f>
        <v>4.85</v>
      </c>
    </row>
    <row r="30" spans="1:12" ht="12.75">
      <c r="A30" s="22"/>
      <c r="B30" s="22" t="s">
        <v>73</v>
      </c>
      <c r="C30" s="22" t="s">
        <v>13</v>
      </c>
      <c r="D30" s="35">
        <v>3.1</v>
      </c>
      <c r="E30" s="35">
        <v>2.6</v>
      </c>
      <c r="F30" s="35">
        <v>2.6</v>
      </c>
      <c r="G30" s="35">
        <v>2.7</v>
      </c>
      <c r="H30" s="35">
        <f t="shared" si="0"/>
        <v>5.300000000000001</v>
      </c>
      <c r="I30" s="56"/>
      <c r="J30" s="56"/>
      <c r="K30" s="60"/>
      <c r="L30" s="56"/>
    </row>
    <row r="31" spans="1:12" ht="12.75">
      <c r="A31" s="22" t="s">
        <v>37</v>
      </c>
      <c r="B31" s="22" t="s">
        <v>143</v>
      </c>
      <c r="C31" s="22" t="s">
        <v>12</v>
      </c>
      <c r="D31" s="35">
        <v>3</v>
      </c>
      <c r="E31" s="35">
        <v>2.6</v>
      </c>
      <c r="F31" s="35">
        <v>2.3</v>
      </c>
      <c r="G31" s="35">
        <v>2.5</v>
      </c>
      <c r="H31" s="35">
        <f t="shared" si="0"/>
        <v>5.099999999999998</v>
      </c>
      <c r="I31" s="56">
        <f>SUM(H31:H32)</f>
        <v>10.2</v>
      </c>
      <c r="J31" s="56">
        <f>I31/2</f>
        <v>5.1</v>
      </c>
      <c r="K31" s="59">
        <v>0.4</v>
      </c>
      <c r="L31" s="56">
        <f>J31-K31</f>
        <v>4.699999999999999</v>
      </c>
    </row>
    <row r="32" spans="1:12" ht="12.75">
      <c r="A32" s="22"/>
      <c r="B32" s="22" t="s">
        <v>73</v>
      </c>
      <c r="C32" s="22" t="s">
        <v>13</v>
      </c>
      <c r="D32" s="35">
        <v>3</v>
      </c>
      <c r="E32" s="35">
        <v>2.5</v>
      </c>
      <c r="F32" s="35">
        <v>2.3</v>
      </c>
      <c r="G32" s="35">
        <v>2.6</v>
      </c>
      <c r="H32" s="35">
        <f t="shared" si="0"/>
        <v>5.100000000000001</v>
      </c>
      <c r="I32" s="56"/>
      <c r="J32" s="56"/>
      <c r="K32" s="60"/>
      <c r="L32" s="56"/>
    </row>
    <row r="33" spans="1:12" ht="12.75">
      <c r="A33" s="22" t="s">
        <v>38</v>
      </c>
      <c r="B33" s="22" t="s">
        <v>144</v>
      </c>
      <c r="C33" s="22" t="s">
        <v>12</v>
      </c>
      <c r="D33" s="35">
        <v>3.8</v>
      </c>
      <c r="E33" s="35">
        <v>3.6</v>
      </c>
      <c r="F33" s="35">
        <v>3.7</v>
      </c>
      <c r="G33" s="35">
        <v>3.6</v>
      </c>
      <c r="H33" s="35">
        <f t="shared" si="0"/>
        <v>7.300000000000002</v>
      </c>
      <c r="I33" s="56">
        <f>SUM(H33:H34)</f>
        <v>14.700000000000001</v>
      </c>
      <c r="J33" s="56">
        <f>I33/2</f>
        <v>7.3500000000000005</v>
      </c>
      <c r="K33" s="59">
        <v>0</v>
      </c>
      <c r="L33" s="56">
        <f>J33-K33</f>
        <v>7.3500000000000005</v>
      </c>
    </row>
    <row r="34" spans="1:12" ht="12.75">
      <c r="A34" s="22"/>
      <c r="B34" s="22" t="s">
        <v>75</v>
      </c>
      <c r="C34" s="22" t="s">
        <v>13</v>
      </c>
      <c r="D34" s="35">
        <v>3.8</v>
      </c>
      <c r="E34" s="35">
        <v>3.6</v>
      </c>
      <c r="F34" s="35">
        <v>3.8</v>
      </c>
      <c r="G34" s="35">
        <v>3.6</v>
      </c>
      <c r="H34" s="35">
        <f t="shared" si="0"/>
        <v>7.3999999999999995</v>
      </c>
      <c r="I34" s="56"/>
      <c r="J34" s="56"/>
      <c r="K34" s="60"/>
      <c r="L34" s="56"/>
    </row>
    <row r="35" spans="1:12" ht="12.75">
      <c r="A35" s="22" t="s">
        <v>37</v>
      </c>
      <c r="B35" s="22" t="s">
        <v>145</v>
      </c>
      <c r="C35" s="22" t="s">
        <v>12</v>
      </c>
      <c r="D35" s="35">
        <v>4</v>
      </c>
      <c r="E35" s="35">
        <v>3.8</v>
      </c>
      <c r="F35" s="35">
        <v>4</v>
      </c>
      <c r="G35" s="35">
        <v>3.8</v>
      </c>
      <c r="H35" s="35">
        <f t="shared" si="0"/>
        <v>7.800000000000001</v>
      </c>
      <c r="I35" s="56">
        <f>SUM(H35:H36)</f>
        <v>15.600000000000001</v>
      </c>
      <c r="J35" s="56">
        <f>I35/2</f>
        <v>7.800000000000001</v>
      </c>
      <c r="K35" s="59">
        <v>0</v>
      </c>
      <c r="L35" s="56">
        <f>J35-K35</f>
        <v>7.800000000000001</v>
      </c>
    </row>
    <row r="36" spans="1:12" ht="12.75">
      <c r="A36" s="22"/>
      <c r="B36" s="22" t="s">
        <v>73</v>
      </c>
      <c r="C36" s="22" t="s">
        <v>13</v>
      </c>
      <c r="D36" s="35">
        <v>4</v>
      </c>
      <c r="E36" s="35">
        <v>3.8</v>
      </c>
      <c r="F36" s="35">
        <v>4</v>
      </c>
      <c r="G36" s="35">
        <v>3.8</v>
      </c>
      <c r="H36" s="35">
        <f t="shared" si="0"/>
        <v>7.800000000000001</v>
      </c>
      <c r="I36" s="56"/>
      <c r="J36" s="56"/>
      <c r="K36" s="60"/>
      <c r="L36" s="56"/>
    </row>
    <row r="37" spans="1:12" ht="12.75">
      <c r="A37" s="15"/>
      <c r="B37" s="15"/>
      <c r="C37" s="15"/>
      <c r="D37" s="16"/>
      <c r="E37" s="16"/>
      <c r="F37" s="16"/>
      <c r="G37" s="16"/>
      <c r="H37" s="16"/>
      <c r="I37" s="9"/>
      <c r="J37" s="9"/>
      <c r="K37" s="17"/>
      <c r="L37" s="9"/>
    </row>
    <row r="38" spans="1:11" ht="6" customHeight="1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2" ht="12.75">
      <c r="A39" s="3" t="s">
        <v>42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18"/>
    </row>
    <row r="40" spans="1:11" ht="6" customHeight="1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2" ht="12.75">
      <c r="A41" s="25" t="s">
        <v>32</v>
      </c>
      <c r="B41" s="26" t="s">
        <v>2</v>
      </c>
      <c r="C41" s="27"/>
      <c r="D41" s="26" t="s">
        <v>3</v>
      </c>
      <c r="E41" s="26" t="s">
        <v>4</v>
      </c>
      <c r="F41" s="26" t="s">
        <v>5</v>
      </c>
      <c r="G41" s="26" t="s">
        <v>6</v>
      </c>
      <c r="H41" s="26" t="s">
        <v>7</v>
      </c>
      <c r="I41" s="26" t="s">
        <v>8</v>
      </c>
      <c r="J41" s="26" t="s">
        <v>33</v>
      </c>
      <c r="K41" s="26" t="s">
        <v>10</v>
      </c>
      <c r="L41" s="26" t="s">
        <v>34</v>
      </c>
    </row>
    <row r="43" spans="1:12" ht="12.75">
      <c r="A43" s="22" t="s">
        <v>35</v>
      </c>
      <c r="B43" s="22" t="s">
        <v>146</v>
      </c>
      <c r="C43" s="22" t="s">
        <v>12</v>
      </c>
      <c r="D43" s="35">
        <v>3.4</v>
      </c>
      <c r="E43" s="35">
        <v>3.3</v>
      </c>
      <c r="F43" s="35">
        <v>3.2</v>
      </c>
      <c r="G43" s="35">
        <v>3</v>
      </c>
      <c r="H43" s="35">
        <f aca="true" t="shared" si="1" ref="H43:H56">SUM(D43:G43)-MIN(D43:G43)-MAX(D43:G43)</f>
        <v>6.499999999999998</v>
      </c>
      <c r="I43" s="56">
        <f>SUM(H43:H44)</f>
        <v>12.7</v>
      </c>
      <c r="J43" s="56">
        <f>I43/2</f>
        <v>6.35</v>
      </c>
      <c r="K43" s="59">
        <v>2</v>
      </c>
      <c r="L43" s="56">
        <f>J43-K43</f>
        <v>4.35</v>
      </c>
    </row>
    <row r="44" spans="1:12" ht="12.75">
      <c r="A44" s="22"/>
      <c r="B44" s="22" t="s">
        <v>147</v>
      </c>
      <c r="C44" s="22" t="s">
        <v>13</v>
      </c>
      <c r="D44" s="35">
        <v>3.3</v>
      </c>
      <c r="E44" s="35">
        <v>3.2</v>
      </c>
      <c r="F44" s="35">
        <v>3</v>
      </c>
      <c r="G44" s="35">
        <v>2.8</v>
      </c>
      <c r="H44" s="35">
        <f t="shared" si="1"/>
        <v>6.2</v>
      </c>
      <c r="I44" s="56"/>
      <c r="J44" s="56"/>
      <c r="K44" s="60"/>
      <c r="L44" s="56"/>
    </row>
    <row r="45" spans="1:12" ht="12.75">
      <c r="A45" s="22" t="s">
        <v>36</v>
      </c>
      <c r="B45" s="22" t="s">
        <v>148</v>
      </c>
      <c r="C45" s="22" t="s">
        <v>12</v>
      </c>
      <c r="D45" s="35">
        <v>3.1</v>
      </c>
      <c r="E45" s="35">
        <v>3.5</v>
      </c>
      <c r="F45" s="35">
        <v>3.4</v>
      </c>
      <c r="G45" s="35">
        <v>3.2</v>
      </c>
      <c r="H45" s="35">
        <f t="shared" si="1"/>
        <v>6.6</v>
      </c>
      <c r="I45" s="56">
        <f>SUM(H45:H46)</f>
        <v>12.8</v>
      </c>
      <c r="J45" s="56">
        <f>I45/2</f>
        <v>6.4</v>
      </c>
      <c r="K45" s="59">
        <v>2</v>
      </c>
      <c r="L45" s="56">
        <f>J45-K45</f>
        <v>4.4</v>
      </c>
    </row>
    <row r="46" spans="1:12" ht="12.75">
      <c r="A46" s="22"/>
      <c r="B46" s="22" t="s">
        <v>64</v>
      </c>
      <c r="C46" s="22" t="s">
        <v>13</v>
      </c>
      <c r="D46" s="35">
        <v>3</v>
      </c>
      <c r="E46" s="35">
        <v>3.3</v>
      </c>
      <c r="F46" s="35">
        <v>3.2</v>
      </c>
      <c r="G46" s="35">
        <v>3</v>
      </c>
      <c r="H46" s="35">
        <f t="shared" si="1"/>
        <v>6.2</v>
      </c>
      <c r="I46" s="56"/>
      <c r="J46" s="56"/>
      <c r="K46" s="60"/>
      <c r="L46" s="56"/>
    </row>
    <row r="47" spans="1:12" ht="12.75">
      <c r="A47" s="22" t="s">
        <v>37</v>
      </c>
      <c r="B47" s="22" t="s">
        <v>149</v>
      </c>
      <c r="C47" s="22" t="s">
        <v>12</v>
      </c>
      <c r="D47" s="35">
        <v>2.2</v>
      </c>
      <c r="E47" s="35">
        <v>2.6</v>
      </c>
      <c r="F47" s="35">
        <v>2.6</v>
      </c>
      <c r="G47" s="35">
        <v>2.5</v>
      </c>
      <c r="H47" s="35">
        <f t="shared" si="1"/>
        <v>5.1</v>
      </c>
      <c r="I47" s="56">
        <f>SUM(H47:H48)</f>
        <v>9.8</v>
      </c>
      <c r="J47" s="56">
        <f>I47/2</f>
        <v>4.9</v>
      </c>
      <c r="K47" s="59">
        <v>3.6</v>
      </c>
      <c r="L47" s="56">
        <f>J47-K47</f>
        <v>1.3000000000000003</v>
      </c>
    </row>
    <row r="48" spans="1:12" ht="12.75">
      <c r="A48" s="22"/>
      <c r="B48" s="22" t="s">
        <v>64</v>
      </c>
      <c r="C48" s="22" t="s">
        <v>13</v>
      </c>
      <c r="D48" s="35">
        <v>2</v>
      </c>
      <c r="E48" s="35">
        <v>2.4</v>
      </c>
      <c r="F48" s="35">
        <v>2.4</v>
      </c>
      <c r="G48" s="35">
        <v>2.3</v>
      </c>
      <c r="H48" s="35">
        <f t="shared" si="1"/>
        <v>4.700000000000001</v>
      </c>
      <c r="I48" s="56"/>
      <c r="J48" s="56"/>
      <c r="K48" s="60"/>
      <c r="L48" s="56"/>
    </row>
    <row r="49" spans="1:12" ht="12.75">
      <c r="A49" s="22" t="s">
        <v>38</v>
      </c>
      <c r="B49" s="22" t="s">
        <v>150</v>
      </c>
      <c r="C49" s="22" t="s">
        <v>12</v>
      </c>
      <c r="D49" s="35">
        <v>2.5</v>
      </c>
      <c r="E49" s="35">
        <v>3.3</v>
      </c>
      <c r="F49" s="35">
        <v>3.3</v>
      </c>
      <c r="G49" s="35">
        <v>2.6</v>
      </c>
      <c r="H49" s="35">
        <f t="shared" si="1"/>
        <v>5.8999999999999995</v>
      </c>
      <c r="I49" s="56">
        <f>SUM(H49:H50)</f>
        <v>11.699999999999998</v>
      </c>
      <c r="J49" s="56">
        <f>I49/2</f>
        <v>5.849999999999999</v>
      </c>
      <c r="K49" s="59">
        <v>2.4</v>
      </c>
      <c r="L49" s="56">
        <f>J49-K49</f>
        <v>3.449999999999999</v>
      </c>
    </row>
    <row r="50" spans="1:12" ht="12.75">
      <c r="A50" s="22"/>
      <c r="B50" s="22" t="s">
        <v>147</v>
      </c>
      <c r="C50" s="22" t="s">
        <v>13</v>
      </c>
      <c r="D50" s="35">
        <v>2.3</v>
      </c>
      <c r="E50" s="35">
        <v>3.3</v>
      </c>
      <c r="F50" s="35">
        <v>3.3</v>
      </c>
      <c r="G50" s="35">
        <v>2.5</v>
      </c>
      <c r="H50" s="35">
        <f t="shared" si="1"/>
        <v>5.799999999999998</v>
      </c>
      <c r="I50" s="56"/>
      <c r="J50" s="56"/>
      <c r="K50" s="60"/>
      <c r="L50" s="56"/>
    </row>
    <row r="51" spans="1:12" ht="12.75">
      <c r="A51" s="22" t="s">
        <v>39</v>
      </c>
      <c r="B51" s="22" t="s">
        <v>151</v>
      </c>
      <c r="C51" s="22" t="s">
        <v>12</v>
      </c>
      <c r="D51" s="35">
        <v>4.3</v>
      </c>
      <c r="E51" s="35">
        <v>4.5</v>
      </c>
      <c r="F51" s="35">
        <v>4.3</v>
      </c>
      <c r="G51" s="35">
        <v>4.2</v>
      </c>
      <c r="H51" s="35">
        <f t="shared" si="1"/>
        <v>8.600000000000001</v>
      </c>
      <c r="I51" s="56">
        <f>SUM(H51:H52)</f>
        <v>17.3</v>
      </c>
      <c r="J51" s="56">
        <f>I51/2</f>
        <v>8.65</v>
      </c>
      <c r="K51" s="59">
        <v>1.6</v>
      </c>
      <c r="L51" s="56">
        <f>J51-K51</f>
        <v>7.050000000000001</v>
      </c>
    </row>
    <row r="52" spans="1:12" ht="12.75">
      <c r="A52" s="22"/>
      <c r="B52" s="22" t="s">
        <v>69</v>
      </c>
      <c r="C52" s="22" t="s">
        <v>13</v>
      </c>
      <c r="D52" s="35">
        <v>4.1</v>
      </c>
      <c r="E52" s="35">
        <v>4.6</v>
      </c>
      <c r="F52" s="35">
        <v>4.4</v>
      </c>
      <c r="G52" s="35">
        <v>4.3</v>
      </c>
      <c r="H52" s="35">
        <f t="shared" si="1"/>
        <v>8.7</v>
      </c>
      <c r="I52" s="56"/>
      <c r="J52" s="56"/>
      <c r="K52" s="60"/>
      <c r="L52" s="56"/>
    </row>
    <row r="53" spans="1:12" ht="12.75">
      <c r="A53" s="22" t="s">
        <v>40</v>
      </c>
      <c r="B53" s="22" t="s">
        <v>152</v>
      </c>
      <c r="C53" s="22" t="s">
        <v>12</v>
      </c>
      <c r="D53" s="35">
        <v>2.3</v>
      </c>
      <c r="E53" s="35">
        <v>2.8</v>
      </c>
      <c r="F53" s="35">
        <v>2.8</v>
      </c>
      <c r="G53" s="35">
        <v>2.5</v>
      </c>
      <c r="H53" s="35">
        <f t="shared" si="1"/>
        <v>5.299999999999998</v>
      </c>
      <c r="I53" s="56">
        <f>SUM(H53:H54)</f>
        <v>10.299999999999997</v>
      </c>
      <c r="J53" s="56">
        <f>I53/2</f>
        <v>5.149999999999999</v>
      </c>
      <c r="K53" s="59">
        <v>2</v>
      </c>
      <c r="L53" s="56">
        <f>J53-K53</f>
        <v>3.1499999999999986</v>
      </c>
    </row>
    <row r="54" spans="1:12" ht="12.75">
      <c r="A54" s="22"/>
      <c r="B54" s="22" t="s">
        <v>64</v>
      </c>
      <c r="C54" s="22" t="s">
        <v>13</v>
      </c>
      <c r="D54" s="35">
        <v>2.2</v>
      </c>
      <c r="E54" s="35">
        <v>2.6</v>
      </c>
      <c r="F54" s="35">
        <v>2.6</v>
      </c>
      <c r="G54" s="35">
        <v>2.4</v>
      </c>
      <c r="H54" s="35">
        <f t="shared" si="1"/>
        <v>5</v>
      </c>
      <c r="I54" s="56"/>
      <c r="J54" s="56"/>
      <c r="K54" s="60"/>
      <c r="L54" s="56"/>
    </row>
    <row r="55" spans="1:12" ht="12.75">
      <c r="A55" s="22" t="s">
        <v>43</v>
      </c>
      <c r="B55" s="22" t="s">
        <v>153</v>
      </c>
      <c r="C55" s="22" t="s">
        <v>12</v>
      </c>
      <c r="D55" s="35">
        <v>3.9</v>
      </c>
      <c r="E55" s="35">
        <v>4</v>
      </c>
      <c r="F55" s="35">
        <v>3.9</v>
      </c>
      <c r="G55" s="35">
        <v>3.8</v>
      </c>
      <c r="H55" s="35">
        <f t="shared" si="1"/>
        <v>7.800000000000001</v>
      </c>
      <c r="I55" s="56">
        <f>SUM(H55:H56)</f>
        <v>15.6</v>
      </c>
      <c r="J55" s="56">
        <f>I55/2</f>
        <v>7.8</v>
      </c>
      <c r="K55" s="59">
        <v>0.6</v>
      </c>
      <c r="L55" s="56">
        <f>J55-K55</f>
        <v>7.2</v>
      </c>
    </row>
    <row r="56" spans="1:12" ht="12.75">
      <c r="A56" s="22"/>
      <c r="B56" s="22" t="s">
        <v>73</v>
      </c>
      <c r="C56" s="22" t="s">
        <v>13</v>
      </c>
      <c r="D56" s="35">
        <v>3.8</v>
      </c>
      <c r="E56" s="35">
        <v>4.1</v>
      </c>
      <c r="F56" s="35">
        <v>3.9</v>
      </c>
      <c r="G56" s="35">
        <v>3.9</v>
      </c>
      <c r="H56" s="35">
        <f t="shared" si="1"/>
        <v>7.799999999999999</v>
      </c>
      <c r="I56" s="56"/>
      <c r="J56" s="56"/>
      <c r="K56" s="60"/>
      <c r="L56" s="56"/>
    </row>
    <row r="58" spans="1:12" ht="12.75">
      <c r="A58" s="3" t="s">
        <v>45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18"/>
    </row>
    <row r="60" spans="1:12" ht="12.75">
      <c r="A60" s="25" t="s">
        <v>32</v>
      </c>
      <c r="B60" s="26" t="s">
        <v>2</v>
      </c>
      <c r="C60" s="27"/>
      <c r="D60" s="26" t="s">
        <v>3</v>
      </c>
      <c r="E60" s="26" t="s">
        <v>4</v>
      </c>
      <c r="F60" s="26" t="s">
        <v>5</v>
      </c>
      <c r="G60" s="26" t="s">
        <v>6</v>
      </c>
      <c r="H60" s="26" t="s">
        <v>7</v>
      </c>
      <c r="I60" s="26" t="s">
        <v>8</v>
      </c>
      <c r="J60" s="26" t="s">
        <v>33</v>
      </c>
      <c r="K60" s="26" t="s">
        <v>10</v>
      </c>
      <c r="L60" s="26" t="s">
        <v>34</v>
      </c>
    </row>
    <row r="62" spans="1:12" ht="12.75">
      <c r="A62" s="22" t="s">
        <v>35</v>
      </c>
      <c r="B62" s="22" t="s">
        <v>154</v>
      </c>
      <c r="C62" s="22" t="s">
        <v>12</v>
      </c>
      <c r="D62" s="35">
        <v>2.8</v>
      </c>
      <c r="E62" s="35">
        <v>3.3</v>
      </c>
      <c r="F62" s="35">
        <v>3.3</v>
      </c>
      <c r="G62" s="35">
        <v>3.4</v>
      </c>
      <c r="H62" s="35">
        <f>SUM(D62:G62)-MIN(D62:G62)-MAX(D62:G62)</f>
        <v>6.6</v>
      </c>
      <c r="I62" s="56">
        <f>SUM(H62:H63)</f>
        <v>12.899999999999999</v>
      </c>
      <c r="J62" s="56">
        <f>I62/2</f>
        <v>6.449999999999999</v>
      </c>
      <c r="K62" s="59">
        <v>3.6</v>
      </c>
      <c r="L62" s="56">
        <f>J62-K62</f>
        <v>2.849999999999999</v>
      </c>
    </row>
    <row r="63" spans="1:12" ht="12.75">
      <c r="A63" s="22"/>
      <c r="B63" s="22" t="s">
        <v>64</v>
      </c>
      <c r="C63" s="22" t="s">
        <v>13</v>
      </c>
      <c r="D63" s="35">
        <v>2.8</v>
      </c>
      <c r="E63" s="35">
        <v>3.2</v>
      </c>
      <c r="F63" s="35">
        <v>3.1</v>
      </c>
      <c r="G63" s="35">
        <v>3.3</v>
      </c>
      <c r="H63" s="35">
        <f>SUM(D63:G63)-MIN(D63:G63)-MAX(D63:G63)</f>
        <v>6.299999999999998</v>
      </c>
      <c r="I63" s="56"/>
      <c r="J63" s="56"/>
      <c r="K63" s="60"/>
      <c r="L63" s="56"/>
    </row>
    <row r="64" spans="1:12" ht="12.75">
      <c r="A64" s="22" t="s">
        <v>36</v>
      </c>
      <c r="B64" s="22" t="s">
        <v>155</v>
      </c>
      <c r="C64" s="22" t="s">
        <v>12</v>
      </c>
      <c r="D64" s="35">
        <v>3.8</v>
      </c>
      <c r="E64" s="35">
        <v>4.4</v>
      </c>
      <c r="F64" s="35">
        <v>4.4</v>
      </c>
      <c r="G64" s="35">
        <v>4.1</v>
      </c>
      <c r="H64" s="35">
        <f>SUM(D64:G64)-MIN(D64:G64)-MAX(D64:G64)</f>
        <v>8.499999999999998</v>
      </c>
      <c r="I64" s="56">
        <f>SUM(H64:H65)</f>
        <v>16.799999999999997</v>
      </c>
      <c r="J64" s="56">
        <f>I64/2</f>
        <v>8.399999999999999</v>
      </c>
      <c r="K64" s="59">
        <v>0.8</v>
      </c>
      <c r="L64" s="56">
        <f>J64-K64</f>
        <v>7.599999999999999</v>
      </c>
    </row>
    <row r="65" spans="1:12" ht="12.75">
      <c r="A65" s="22"/>
      <c r="B65" s="22" t="s">
        <v>69</v>
      </c>
      <c r="C65" s="22" t="s">
        <v>13</v>
      </c>
      <c r="D65" s="35">
        <v>3.6</v>
      </c>
      <c r="E65" s="35">
        <v>4.3</v>
      </c>
      <c r="F65" s="35">
        <v>4.4</v>
      </c>
      <c r="G65" s="35">
        <v>4</v>
      </c>
      <c r="H65" s="35">
        <f>SUM(D65:G65)-MIN(D65:G65)-MAX(D65:G65)</f>
        <v>8.3</v>
      </c>
      <c r="I65" s="56"/>
      <c r="J65" s="56"/>
      <c r="K65" s="60"/>
      <c r="L65" s="56"/>
    </row>
    <row r="67" spans="1:12" ht="12.75">
      <c r="A67" s="3" t="s">
        <v>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18"/>
    </row>
    <row r="69" spans="1:12" ht="12.75">
      <c r="A69" s="25" t="s">
        <v>32</v>
      </c>
      <c r="B69" s="26" t="s">
        <v>2</v>
      </c>
      <c r="C69" s="27"/>
      <c r="D69" s="26" t="s">
        <v>3</v>
      </c>
      <c r="E69" s="26" t="s">
        <v>4</v>
      </c>
      <c r="F69" s="26" t="s">
        <v>5</v>
      </c>
      <c r="G69" s="26" t="s">
        <v>6</v>
      </c>
      <c r="H69" s="26" t="s">
        <v>7</v>
      </c>
      <c r="I69" s="26" t="s">
        <v>8</v>
      </c>
      <c r="J69" s="26" t="s">
        <v>33</v>
      </c>
      <c r="K69" s="26" t="s">
        <v>10</v>
      </c>
      <c r="L69" s="26" t="s">
        <v>34</v>
      </c>
    </row>
    <row r="71" spans="1:12" ht="12.75">
      <c r="A71" s="22" t="s">
        <v>35</v>
      </c>
      <c r="B71" s="22" t="s">
        <v>82</v>
      </c>
      <c r="C71" s="22" t="s">
        <v>12</v>
      </c>
      <c r="D71" s="35">
        <v>1.3</v>
      </c>
      <c r="E71" s="35">
        <v>1.3</v>
      </c>
      <c r="F71" s="35">
        <v>1.3</v>
      </c>
      <c r="G71" s="35">
        <v>1</v>
      </c>
      <c r="H71" s="35">
        <f aca="true" t="shared" si="2" ref="H71:H80">SUM(D71:G71)-MIN(D71:G71)-MAX(D71:G71)</f>
        <v>2.6000000000000005</v>
      </c>
      <c r="I71" s="56">
        <f>SUM(H71:H72)</f>
        <v>5.000000000000001</v>
      </c>
      <c r="J71" s="56">
        <f>I71/2</f>
        <v>2.5000000000000004</v>
      </c>
      <c r="K71" s="48">
        <v>0.6</v>
      </c>
      <c r="L71" s="56">
        <f>J71-K71</f>
        <v>1.9000000000000004</v>
      </c>
    </row>
    <row r="72" spans="1:12" ht="12.75">
      <c r="A72" s="22"/>
      <c r="B72" s="22" t="s">
        <v>83</v>
      </c>
      <c r="C72" s="22" t="s">
        <v>13</v>
      </c>
      <c r="D72" s="35">
        <v>1.3</v>
      </c>
      <c r="E72" s="35">
        <v>1.2</v>
      </c>
      <c r="F72" s="35">
        <v>1.2</v>
      </c>
      <c r="G72" s="35">
        <v>1.1</v>
      </c>
      <c r="H72" s="35">
        <f t="shared" si="2"/>
        <v>2.4000000000000004</v>
      </c>
      <c r="I72" s="56"/>
      <c r="J72" s="56"/>
      <c r="K72" s="49"/>
      <c r="L72" s="56"/>
    </row>
    <row r="73" spans="1:12" ht="12.75">
      <c r="A73" s="22" t="s">
        <v>36</v>
      </c>
      <c r="B73" s="22" t="s">
        <v>88</v>
      </c>
      <c r="C73" s="22" t="s">
        <v>12</v>
      </c>
      <c r="D73" s="35">
        <v>1.4</v>
      </c>
      <c r="E73" s="35">
        <v>1.4</v>
      </c>
      <c r="F73" s="35">
        <v>1.5</v>
      </c>
      <c r="G73" s="35">
        <v>1.2</v>
      </c>
      <c r="H73" s="35">
        <f t="shared" si="2"/>
        <v>2.8</v>
      </c>
      <c r="I73" s="56">
        <f>SUM(H73:H74)</f>
        <v>5.5</v>
      </c>
      <c r="J73" s="56">
        <f>I73/2</f>
        <v>2.75</v>
      </c>
      <c r="K73" s="48">
        <v>1.6</v>
      </c>
      <c r="L73" s="56">
        <f>J73-K73</f>
        <v>1.15</v>
      </c>
    </row>
    <row r="74" spans="1:12" ht="12.75">
      <c r="A74" s="22"/>
      <c r="B74" s="22" t="s">
        <v>83</v>
      </c>
      <c r="C74" s="22" t="s">
        <v>13</v>
      </c>
      <c r="D74" s="35">
        <v>1.3</v>
      </c>
      <c r="E74" s="35">
        <v>1.3</v>
      </c>
      <c r="F74" s="35">
        <v>1.4</v>
      </c>
      <c r="G74" s="35">
        <v>1.4</v>
      </c>
      <c r="H74" s="35">
        <f t="shared" si="2"/>
        <v>2.7000000000000006</v>
      </c>
      <c r="I74" s="56"/>
      <c r="J74" s="56"/>
      <c r="K74" s="49"/>
      <c r="L74" s="56"/>
    </row>
    <row r="75" spans="1:12" ht="12.75">
      <c r="A75" s="22" t="s">
        <v>37</v>
      </c>
      <c r="B75" s="22" t="s">
        <v>186</v>
      </c>
      <c r="C75" s="22" t="s">
        <v>12</v>
      </c>
      <c r="D75" s="35">
        <v>2.2</v>
      </c>
      <c r="E75" s="35">
        <v>1.8</v>
      </c>
      <c r="F75" s="35">
        <v>2.1</v>
      </c>
      <c r="G75" s="35">
        <v>1.8</v>
      </c>
      <c r="H75" s="35">
        <f t="shared" si="2"/>
        <v>3.8999999999999995</v>
      </c>
      <c r="I75" s="56">
        <f>SUM(H75:H76)</f>
        <v>7.6</v>
      </c>
      <c r="J75" s="56">
        <f>I75/2</f>
        <v>3.8</v>
      </c>
      <c r="K75" s="48">
        <v>0.2</v>
      </c>
      <c r="L75" s="56">
        <f>J75-K75</f>
        <v>3.5999999999999996</v>
      </c>
    </row>
    <row r="76" spans="1:12" ht="12.75">
      <c r="A76" s="22"/>
      <c r="B76" s="22" t="s">
        <v>73</v>
      </c>
      <c r="C76" s="22" t="s">
        <v>13</v>
      </c>
      <c r="D76" s="35">
        <v>2.1</v>
      </c>
      <c r="E76" s="35">
        <v>1.7</v>
      </c>
      <c r="F76" s="35">
        <v>2</v>
      </c>
      <c r="G76" s="35">
        <v>1.6</v>
      </c>
      <c r="H76" s="35">
        <f t="shared" si="2"/>
        <v>3.7000000000000006</v>
      </c>
      <c r="I76" s="56"/>
      <c r="J76" s="56"/>
      <c r="K76" s="49"/>
      <c r="L76" s="56"/>
    </row>
    <row r="77" spans="1:12" ht="12.75">
      <c r="A77" s="22" t="s">
        <v>38</v>
      </c>
      <c r="B77" s="22" t="s">
        <v>233</v>
      </c>
      <c r="C77" s="22" t="s">
        <v>12</v>
      </c>
      <c r="D77" s="35">
        <v>2.3</v>
      </c>
      <c r="E77" s="35">
        <v>1.6</v>
      </c>
      <c r="F77" s="35">
        <v>2.3</v>
      </c>
      <c r="G77" s="35">
        <v>2</v>
      </c>
      <c r="H77" s="35">
        <f t="shared" si="2"/>
        <v>4.3</v>
      </c>
      <c r="I77" s="56">
        <f>SUM(H77:H78)</f>
        <v>8.3</v>
      </c>
      <c r="J77" s="56">
        <f>I77/2</f>
        <v>4.15</v>
      </c>
      <c r="K77" s="48">
        <v>0.4</v>
      </c>
      <c r="L77" s="56">
        <f>J77-K77</f>
        <v>3.7500000000000004</v>
      </c>
    </row>
    <row r="78" spans="1:12" ht="12.75">
      <c r="A78" s="22"/>
      <c r="B78" s="22" t="s">
        <v>73</v>
      </c>
      <c r="C78" s="22" t="s">
        <v>13</v>
      </c>
      <c r="D78" s="35">
        <v>2.2</v>
      </c>
      <c r="E78" s="35">
        <v>1.6</v>
      </c>
      <c r="F78" s="35">
        <v>2.1</v>
      </c>
      <c r="G78" s="35">
        <v>1.9</v>
      </c>
      <c r="H78" s="35">
        <f t="shared" si="2"/>
        <v>4.000000000000001</v>
      </c>
      <c r="I78" s="56"/>
      <c r="J78" s="56"/>
      <c r="K78" s="49"/>
      <c r="L78" s="56"/>
    </row>
    <row r="79" spans="1:12" ht="12.75">
      <c r="A79" s="22" t="s">
        <v>39</v>
      </c>
      <c r="B79" s="22" t="s">
        <v>214</v>
      </c>
      <c r="C79" s="22" t="s">
        <v>12</v>
      </c>
      <c r="D79" s="35">
        <v>2.4</v>
      </c>
      <c r="E79" s="35">
        <v>1.6</v>
      </c>
      <c r="F79" s="35">
        <v>2.2</v>
      </c>
      <c r="G79" s="35">
        <v>1.9</v>
      </c>
      <c r="H79" s="35">
        <f t="shared" si="2"/>
        <v>4.1</v>
      </c>
      <c r="I79" s="56">
        <f>SUM(H79:H80)</f>
        <v>7.8999999999999995</v>
      </c>
      <c r="J79" s="56">
        <f>I79/2</f>
        <v>3.9499999999999997</v>
      </c>
      <c r="K79" s="48">
        <v>0.4</v>
      </c>
      <c r="L79" s="56">
        <f>J79-K79</f>
        <v>3.55</v>
      </c>
    </row>
    <row r="80" spans="1:12" ht="12.75">
      <c r="A80" s="22"/>
      <c r="B80" s="22" t="s">
        <v>75</v>
      </c>
      <c r="C80" s="22" t="s">
        <v>13</v>
      </c>
      <c r="D80" s="35">
        <v>2.3</v>
      </c>
      <c r="E80" s="35">
        <v>1.6</v>
      </c>
      <c r="F80" s="35">
        <v>2</v>
      </c>
      <c r="G80" s="35">
        <v>1.8</v>
      </c>
      <c r="H80" s="35">
        <f t="shared" si="2"/>
        <v>3.8</v>
      </c>
      <c r="I80" s="56"/>
      <c r="J80" s="56"/>
      <c r="K80" s="49"/>
      <c r="L80" s="56"/>
    </row>
    <row r="82" spans="1:12" ht="12.75">
      <c r="A82" s="3" t="s">
        <v>47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18"/>
    </row>
    <row r="84" spans="1:12" ht="12.75">
      <c r="A84" s="25" t="s">
        <v>32</v>
      </c>
      <c r="B84" s="26" t="s">
        <v>2</v>
      </c>
      <c r="C84" s="27"/>
      <c r="D84" s="26" t="s">
        <v>3</v>
      </c>
      <c r="E84" s="26" t="s">
        <v>4</v>
      </c>
      <c r="F84" s="26" t="s">
        <v>5</v>
      </c>
      <c r="G84" s="26" t="s">
        <v>6</v>
      </c>
      <c r="H84" s="26" t="s">
        <v>7</v>
      </c>
      <c r="I84" s="26" t="s">
        <v>8</v>
      </c>
      <c r="J84" s="26" t="s">
        <v>33</v>
      </c>
      <c r="K84" s="26" t="s">
        <v>10</v>
      </c>
      <c r="L84" s="26" t="s">
        <v>34</v>
      </c>
    </row>
    <row r="86" spans="1:12" ht="12.75">
      <c r="A86" s="22" t="s">
        <v>35</v>
      </c>
      <c r="B86" s="22" t="s">
        <v>109</v>
      </c>
      <c r="C86" s="22" t="s">
        <v>12</v>
      </c>
      <c r="D86" s="35">
        <v>2.8</v>
      </c>
      <c r="E86" s="35">
        <v>2.4</v>
      </c>
      <c r="F86" s="35">
        <v>2.3</v>
      </c>
      <c r="G86" s="35">
        <v>2.4</v>
      </c>
      <c r="H86" s="35">
        <f>SUM(D86:G86)-MIN(D86:G86)-MAX(D86:G86)</f>
        <v>4.799999999999999</v>
      </c>
      <c r="I86" s="56">
        <f>SUM(H86:H87)</f>
        <v>9.599999999999998</v>
      </c>
      <c r="J86" s="56">
        <f>I86/2</f>
        <v>4.799999999999999</v>
      </c>
      <c r="K86" s="48">
        <v>0.8</v>
      </c>
      <c r="L86" s="56">
        <f>J86-K86</f>
        <v>3.999999999999999</v>
      </c>
    </row>
    <row r="87" spans="1:12" ht="12.75">
      <c r="A87" s="22"/>
      <c r="B87" s="22" t="s">
        <v>157</v>
      </c>
      <c r="C87" s="22" t="s">
        <v>13</v>
      </c>
      <c r="D87" s="35">
        <v>2.6</v>
      </c>
      <c r="E87" s="35">
        <v>2.3</v>
      </c>
      <c r="F87" s="35">
        <v>2.5</v>
      </c>
      <c r="G87" s="35">
        <v>2.3</v>
      </c>
      <c r="H87" s="35">
        <f>SUM(D87:G87)-MIN(D87:G87)-MAX(D87:G87)</f>
        <v>4.799999999999999</v>
      </c>
      <c r="I87" s="56"/>
      <c r="J87" s="56"/>
      <c r="K87" s="49"/>
      <c r="L87" s="56"/>
    </row>
    <row r="88" spans="1:12" ht="12.75">
      <c r="A88" s="22" t="s">
        <v>36</v>
      </c>
      <c r="B88" s="22" t="s">
        <v>144</v>
      </c>
      <c r="C88" s="22" t="s">
        <v>12</v>
      </c>
      <c r="D88" s="35">
        <v>3</v>
      </c>
      <c r="E88" s="35">
        <v>2.3</v>
      </c>
      <c r="F88" s="35">
        <v>2.8</v>
      </c>
      <c r="G88" s="35">
        <v>2.2</v>
      </c>
      <c r="H88" s="35">
        <f>SUM(D88:G88)-MIN(D88:G88)-MAX(D88:G88)</f>
        <v>5.100000000000001</v>
      </c>
      <c r="I88" s="56">
        <f>SUM(H88:H89)</f>
        <v>10.500000000000004</v>
      </c>
      <c r="J88" s="56">
        <f>I88/2</f>
        <v>5.250000000000002</v>
      </c>
      <c r="K88" s="48">
        <v>0.6</v>
      </c>
      <c r="L88" s="56">
        <f>J88-K88</f>
        <v>4.650000000000002</v>
      </c>
    </row>
    <row r="89" spans="1:12" ht="12.75">
      <c r="A89" s="22"/>
      <c r="B89" s="22" t="s">
        <v>75</v>
      </c>
      <c r="C89" s="22" t="s">
        <v>13</v>
      </c>
      <c r="D89" s="35">
        <v>3</v>
      </c>
      <c r="E89" s="35">
        <v>2.5</v>
      </c>
      <c r="F89" s="35">
        <v>2.9</v>
      </c>
      <c r="G89" s="35">
        <v>2.2</v>
      </c>
      <c r="H89" s="35">
        <f>SUM(D89:G89)-MIN(D89:G89)-MAX(D89:G89)</f>
        <v>5.400000000000002</v>
      </c>
      <c r="I89" s="56"/>
      <c r="J89" s="56"/>
      <c r="K89" s="49"/>
      <c r="L89" s="56"/>
    </row>
    <row r="91" spans="1:11" ht="12.75">
      <c r="A91" s="15"/>
      <c r="B91" s="15"/>
      <c r="C91" s="15"/>
      <c r="D91" s="16"/>
      <c r="E91" s="16"/>
      <c r="F91" s="16"/>
      <c r="G91" s="16"/>
      <c r="H91" s="16"/>
      <c r="I91" s="9"/>
      <c r="J91" s="9"/>
      <c r="K91" s="17"/>
    </row>
    <row r="92" spans="1:11" ht="12.75">
      <c r="A92" s="3" t="s">
        <v>23</v>
      </c>
      <c r="B92" s="4"/>
      <c r="C92" s="4"/>
      <c r="D92" s="4"/>
      <c r="E92" s="4"/>
      <c r="F92" s="4"/>
      <c r="G92" s="4"/>
      <c r="H92" s="4"/>
      <c r="I92" s="4"/>
      <c r="J92" s="4"/>
      <c r="K92" s="4"/>
    </row>
    <row r="94" spans="1:11" ht="12.75">
      <c r="A94" s="25" t="s">
        <v>32</v>
      </c>
      <c r="B94" s="26" t="s">
        <v>2</v>
      </c>
      <c r="C94" s="27" t="s">
        <v>8</v>
      </c>
      <c r="D94" s="26" t="s">
        <v>3</v>
      </c>
      <c r="E94" s="26" t="s">
        <v>4</v>
      </c>
      <c r="F94" s="26" t="s">
        <v>5</v>
      </c>
      <c r="G94" s="26" t="s">
        <v>6</v>
      </c>
      <c r="H94" s="26" t="s">
        <v>7</v>
      </c>
      <c r="I94" s="26" t="s">
        <v>33</v>
      </c>
      <c r="J94" s="26" t="s">
        <v>10</v>
      </c>
      <c r="K94" s="26" t="s">
        <v>34</v>
      </c>
    </row>
    <row r="96" spans="1:11" ht="12.75">
      <c r="A96" s="22" t="s">
        <v>35</v>
      </c>
      <c r="B96" s="22" t="s">
        <v>158</v>
      </c>
      <c r="C96" s="22"/>
      <c r="D96" s="48">
        <v>24</v>
      </c>
      <c r="E96" s="48">
        <v>25</v>
      </c>
      <c r="F96" s="48">
        <v>29</v>
      </c>
      <c r="G96" s="48">
        <v>29</v>
      </c>
      <c r="H96" s="48">
        <f>SUM(D96:G96)-MIN(D96:G96)-MAX(D96:G96)</f>
        <v>54</v>
      </c>
      <c r="I96" s="48">
        <f>H96/2</f>
        <v>27</v>
      </c>
      <c r="J96" s="48">
        <v>0.8</v>
      </c>
      <c r="K96" s="69">
        <f>I96-J96</f>
        <v>26.2</v>
      </c>
    </row>
    <row r="97" spans="1:11" ht="12.75">
      <c r="A97" s="22"/>
      <c r="B97" s="22" t="s">
        <v>75</v>
      </c>
      <c r="C97" s="22"/>
      <c r="D97" s="49"/>
      <c r="E97" s="49"/>
      <c r="F97" s="49"/>
      <c r="G97" s="49"/>
      <c r="H97" s="49"/>
      <c r="I97" s="58"/>
      <c r="J97" s="58"/>
      <c r="K97" s="71"/>
    </row>
    <row r="98" spans="1:11" ht="12.75">
      <c r="A98" s="22" t="s">
        <v>48</v>
      </c>
      <c r="B98" s="22" t="s">
        <v>159</v>
      </c>
      <c r="C98" s="22"/>
      <c r="D98" s="48">
        <v>21</v>
      </c>
      <c r="E98" s="48">
        <v>21</v>
      </c>
      <c r="F98" s="48">
        <v>23</v>
      </c>
      <c r="G98" s="48">
        <v>25</v>
      </c>
      <c r="H98" s="48">
        <f>SUM(D98:G98)-MIN(D98:G98)-MAX(D98:G98)</f>
        <v>44</v>
      </c>
      <c r="I98" s="48">
        <f>H98/2</f>
        <v>22</v>
      </c>
      <c r="J98" s="48">
        <v>1.2</v>
      </c>
      <c r="K98" s="69">
        <f>I98-J98</f>
        <v>20.8</v>
      </c>
    </row>
    <row r="99" spans="1:11" ht="12.75">
      <c r="A99" s="22"/>
      <c r="B99" s="22" t="s">
        <v>73</v>
      </c>
      <c r="C99" s="22"/>
      <c r="D99" s="49"/>
      <c r="E99" s="49"/>
      <c r="F99" s="49"/>
      <c r="G99" s="49"/>
      <c r="H99" s="49"/>
      <c r="I99" s="49"/>
      <c r="J99" s="49"/>
      <c r="K99" s="70"/>
    </row>
    <row r="101" spans="1:11" ht="12.7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3" t="s">
        <v>24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4" spans="1:11" ht="12.75">
      <c r="A104" s="25" t="s">
        <v>32</v>
      </c>
      <c r="B104" s="26" t="s">
        <v>2</v>
      </c>
      <c r="C104" s="27" t="s">
        <v>8</v>
      </c>
      <c r="D104" s="26" t="s">
        <v>3</v>
      </c>
      <c r="E104" s="26" t="s">
        <v>4</v>
      </c>
      <c r="F104" s="26" t="s">
        <v>5</v>
      </c>
      <c r="G104" s="26" t="s">
        <v>6</v>
      </c>
      <c r="H104" s="26" t="s">
        <v>7</v>
      </c>
      <c r="I104" s="26" t="s">
        <v>8</v>
      </c>
      <c r="J104" s="26" t="s">
        <v>10</v>
      </c>
      <c r="K104" s="26" t="s">
        <v>34</v>
      </c>
    </row>
    <row r="106" spans="1:11" ht="12.75">
      <c r="A106" s="22" t="s">
        <v>35</v>
      </c>
      <c r="B106" s="22" t="s">
        <v>160</v>
      </c>
      <c r="C106" s="22"/>
      <c r="D106" s="48">
        <v>15</v>
      </c>
      <c r="E106" s="48">
        <v>16</v>
      </c>
      <c r="F106" s="48">
        <v>14</v>
      </c>
      <c r="G106" s="48">
        <v>19</v>
      </c>
      <c r="H106" s="48">
        <f>SUM(D106:G106)-MIN(D106:G106)-MAX(D106:G106)</f>
        <v>31</v>
      </c>
      <c r="I106" s="48">
        <f>H106/2</f>
        <v>15.5</v>
      </c>
      <c r="J106" s="59">
        <v>3.6</v>
      </c>
      <c r="K106" s="69">
        <f>I106-J106</f>
        <v>11.9</v>
      </c>
    </row>
    <row r="107" spans="1:11" ht="12.75">
      <c r="A107" s="22"/>
      <c r="B107" s="22" t="s">
        <v>161</v>
      </c>
      <c r="C107" s="22"/>
      <c r="D107" s="49"/>
      <c r="E107" s="49"/>
      <c r="F107" s="49"/>
      <c r="G107" s="49"/>
      <c r="H107" s="49"/>
      <c r="I107" s="58"/>
      <c r="J107" s="61"/>
      <c r="K107" s="71"/>
    </row>
    <row r="108" spans="1:11" ht="12.75">
      <c r="A108" s="22" t="s">
        <v>48</v>
      </c>
      <c r="B108" s="22" t="s">
        <v>162</v>
      </c>
      <c r="C108" s="22"/>
      <c r="D108" s="48">
        <v>34</v>
      </c>
      <c r="E108" s="48">
        <v>27</v>
      </c>
      <c r="F108" s="48">
        <v>30</v>
      </c>
      <c r="G108" s="48">
        <v>30</v>
      </c>
      <c r="H108" s="48">
        <f>SUM(D108:G108)-MIN(D108:G108)-MAX(D108:G108)</f>
        <v>60</v>
      </c>
      <c r="I108" s="48">
        <f>H108/2</f>
        <v>30</v>
      </c>
      <c r="J108" s="59">
        <v>1.4</v>
      </c>
      <c r="K108" s="69">
        <f>I108-J108</f>
        <v>28.6</v>
      </c>
    </row>
    <row r="109" spans="1:11" ht="12.75">
      <c r="A109" s="22"/>
      <c r="B109" s="22" t="s">
        <v>163</v>
      </c>
      <c r="C109" s="22"/>
      <c r="D109" s="49"/>
      <c r="E109" s="49"/>
      <c r="F109" s="49"/>
      <c r="G109" s="49"/>
      <c r="H109" s="49"/>
      <c r="I109" s="58"/>
      <c r="J109" s="61"/>
      <c r="K109" s="71"/>
    </row>
    <row r="110" spans="1:11" ht="12.75">
      <c r="A110" s="22" t="s">
        <v>37</v>
      </c>
      <c r="B110" s="22" t="s">
        <v>164</v>
      </c>
      <c r="C110" s="22"/>
      <c r="D110" s="48">
        <v>42</v>
      </c>
      <c r="E110" s="48">
        <v>36</v>
      </c>
      <c r="F110" s="48">
        <v>40</v>
      </c>
      <c r="G110" s="48">
        <v>37</v>
      </c>
      <c r="H110" s="48">
        <f>SUM(D110:G110)-MIN(D110:G110)-MAX(D110:G110)</f>
        <v>77</v>
      </c>
      <c r="I110" s="48">
        <f>H110/2</f>
        <v>38.5</v>
      </c>
      <c r="J110" s="59">
        <v>1</v>
      </c>
      <c r="K110" s="69">
        <f>I110-J110</f>
        <v>37.5</v>
      </c>
    </row>
    <row r="111" spans="1:11" ht="12.75">
      <c r="A111" s="22"/>
      <c r="B111" s="22" t="s">
        <v>165</v>
      </c>
      <c r="C111" s="22"/>
      <c r="D111" s="49"/>
      <c r="E111" s="49"/>
      <c r="F111" s="49"/>
      <c r="G111" s="49"/>
      <c r="H111" s="49"/>
      <c r="I111" s="58"/>
      <c r="J111" s="61"/>
      <c r="K111" s="71"/>
    </row>
    <row r="112" spans="1:11" ht="12.75">
      <c r="A112" s="22" t="s">
        <v>38</v>
      </c>
      <c r="B112" s="22" t="s">
        <v>166</v>
      </c>
      <c r="C112" s="22"/>
      <c r="D112" s="48">
        <v>38</v>
      </c>
      <c r="E112" s="48">
        <v>31</v>
      </c>
      <c r="F112" s="48">
        <v>34</v>
      </c>
      <c r="G112" s="48">
        <v>34</v>
      </c>
      <c r="H112" s="48">
        <f>SUM(D112:G112)-MIN(D112:G112)-MAX(D112:G112)</f>
        <v>68</v>
      </c>
      <c r="I112" s="48">
        <f>H112/2</f>
        <v>34</v>
      </c>
      <c r="J112" s="59">
        <v>1.2</v>
      </c>
      <c r="K112" s="69">
        <f>I112-J112</f>
        <v>32.8</v>
      </c>
    </row>
    <row r="113" spans="1:11" ht="12.75">
      <c r="A113" s="22"/>
      <c r="B113" s="22" t="s">
        <v>156</v>
      </c>
      <c r="C113" s="22"/>
      <c r="D113" s="49"/>
      <c r="E113" s="49"/>
      <c r="F113" s="49"/>
      <c r="G113" s="49"/>
      <c r="H113" s="49"/>
      <c r="I113" s="58"/>
      <c r="J113" s="61"/>
      <c r="K113" s="71"/>
    </row>
    <row r="114" spans="1:11" ht="12.75">
      <c r="A114" s="22" t="s">
        <v>39</v>
      </c>
      <c r="B114" s="22" t="s">
        <v>167</v>
      </c>
      <c r="C114" s="22"/>
      <c r="D114" s="48">
        <v>40</v>
      </c>
      <c r="E114" s="48">
        <v>35</v>
      </c>
      <c r="F114" s="48">
        <v>38</v>
      </c>
      <c r="G114" s="48">
        <v>41</v>
      </c>
      <c r="H114" s="48">
        <f>SUM(D114:G114)-MIN(D114:G114)-MAX(D114:G114)</f>
        <v>78</v>
      </c>
      <c r="I114" s="48">
        <f>H114/2</f>
        <v>39</v>
      </c>
      <c r="J114" s="59">
        <v>2</v>
      </c>
      <c r="K114" s="69">
        <f>I114-J114</f>
        <v>37</v>
      </c>
    </row>
    <row r="115" spans="1:11" ht="12.75">
      <c r="A115" s="22"/>
      <c r="B115" s="22" t="s">
        <v>69</v>
      </c>
      <c r="C115" s="22"/>
      <c r="D115" s="49"/>
      <c r="E115" s="49"/>
      <c r="F115" s="49"/>
      <c r="G115" s="49"/>
      <c r="H115" s="49"/>
      <c r="I115" s="49"/>
      <c r="J115" s="60"/>
      <c r="K115" s="70"/>
    </row>
    <row r="116" spans="1:11" ht="12.75">
      <c r="A116" s="22" t="s">
        <v>40</v>
      </c>
      <c r="B116" s="22" t="s">
        <v>237</v>
      </c>
      <c r="C116" s="22"/>
      <c r="D116" s="48">
        <v>36</v>
      </c>
      <c r="E116" s="48">
        <v>32</v>
      </c>
      <c r="F116" s="48">
        <v>32</v>
      </c>
      <c r="G116" s="48">
        <v>32</v>
      </c>
      <c r="H116" s="48">
        <f>SUM(D116:G116)-MIN(D116:G116)-MAX(D116:G116)</f>
        <v>64</v>
      </c>
      <c r="I116" s="48">
        <f>H116/2</f>
        <v>32</v>
      </c>
      <c r="J116" s="59">
        <v>2.4</v>
      </c>
      <c r="K116" s="69">
        <f>I116-J116</f>
        <v>29.6</v>
      </c>
    </row>
    <row r="117" spans="1:11" ht="12.75">
      <c r="A117" s="22"/>
      <c r="B117" s="22" t="s">
        <v>64</v>
      </c>
      <c r="C117" s="22"/>
      <c r="D117" s="49"/>
      <c r="E117" s="49"/>
      <c r="F117" s="49"/>
      <c r="G117" s="49"/>
      <c r="H117" s="49"/>
      <c r="I117" s="49"/>
      <c r="J117" s="60"/>
      <c r="K117" s="70"/>
    </row>
    <row r="118" spans="1:11" ht="12.75">
      <c r="A118" s="15"/>
      <c r="B118" s="15"/>
      <c r="C118" s="15"/>
      <c r="D118" s="17"/>
      <c r="E118" s="17"/>
      <c r="F118" s="17"/>
      <c r="G118" s="17"/>
      <c r="H118" s="17"/>
      <c r="I118" s="17"/>
      <c r="J118" s="17"/>
      <c r="K118" s="17"/>
    </row>
    <row r="120" spans="1:11" ht="12.75">
      <c r="A120" s="3" t="s">
        <v>49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2" spans="1:11" ht="12.75">
      <c r="A122" s="25" t="s">
        <v>32</v>
      </c>
      <c r="B122" s="26" t="s">
        <v>2</v>
      </c>
      <c r="C122" s="27" t="s">
        <v>8</v>
      </c>
      <c r="D122" s="26" t="s">
        <v>3</v>
      </c>
      <c r="E122" s="26" t="s">
        <v>4</v>
      </c>
      <c r="F122" s="26" t="s">
        <v>5</v>
      </c>
      <c r="G122" s="26" t="s">
        <v>6</v>
      </c>
      <c r="H122" s="26" t="s">
        <v>7</v>
      </c>
      <c r="I122" s="26" t="s">
        <v>8</v>
      </c>
      <c r="J122" s="26" t="s">
        <v>10</v>
      </c>
      <c r="K122" s="26" t="s">
        <v>34</v>
      </c>
    </row>
    <row r="124" spans="1:11" ht="12.75">
      <c r="A124" s="65" t="s">
        <v>118</v>
      </c>
      <c r="B124" s="66"/>
      <c r="C124" s="22"/>
      <c r="D124" s="48">
        <v>28</v>
      </c>
      <c r="E124" s="48">
        <v>23</v>
      </c>
      <c r="F124" s="48">
        <v>25</v>
      </c>
      <c r="G124" s="48">
        <v>21</v>
      </c>
      <c r="H124" s="48">
        <f>SUM(D124:G124)-MIN(D124:G124)-MAX(D124:G124)</f>
        <v>48</v>
      </c>
      <c r="I124" s="48">
        <f>H124/2</f>
        <v>24</v>
      </c>
      <c r="J124" s="48">
        <v>0.51</v>
      </c>
      <c r="K124" s="48">
        <f>I124-J124</f>
        <v>23.49</v>
      </c>
    </row>
    <row r="125" spans="1:11" ht="12.75">
      <c r="A125" s="67"/>
      <c r="B125" s="68"/>
      <c r="C125" s="22"/>
      <c r="D125" s="49"/>
      <c r="E125" s="49"/>
      <c r="F125" s="49"/>
      <c r="G125" s="49"/>
      <c r="H125" s="49"/>
      <c r="I125" s="58"/>
      <c r="J125" s="58"/>
      <c r="K125" s="58"/>
    </row>
    <row r="126" spans="1:11" ht="12.75">
      <c r="A126" s="65" t="s">
        <v>116</v>
      </c>
      <c r="B126" s="66"/>
      <c r="C126" s="22"/>
      <c r="D126" s="48">
        <v>33</v>
      </c>
      <c r="E126" s="48">
        <v>27</v>
      </c>
      <c r="F126" s="48">
        <v>30</v>
      </c>
      <c r="G126" s="48">
        <v>29</v>
      </c>
      <c r="H126" s="48">
        <f>SUM(D126:G126)-MIN(D126:G126)-MAX(D126:G126)</f>
        <v>59</v>
      </c>
      <c r="I126" s="48">
        <f>H126/2</f>
        <v>29.5</v>
      </c>
      <c r="J126" s="48">
        <v>0.2</v>
      </c>
      <c r="K126" s="48">
        <f>I126-J126</f>
        <v>29.3</v>
      </c>
    </row>
    <row r="127" spans="1:11" ht="12.75">
      <c r="A127" s="67"/>
      <c r="B127" s="68"/>
      <c r="C127" s="22"/>
      <c r="D127" s="49"/>
      <c r="E127" s="49"/>
      <c r="F127" s="49"/>
      <c r="G127" s="49"/>
      <c r="H127" s="49"/>
      <c r="I127" s="49"/>
      <c r="J127" s="49"/>
      <c r="K127" s="49"/>
    </row>
    <row r="129" spans="1:11" ht="12.75">
      <c r="A129" s="3" t="s">
        <v>50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1" spans="1:11" ht="12.75">
      <c r="A131" s="25" t="s">
        <v>32</v>
      </c>
      <c r="B131" s="26" t="s">
        <v>2</v>
      </c>
      <c r="C131" s="27" t="s">
        <v>8</v>
      </c>
      <c r="D131" s="26" t="s">
        <v>3</v>
      </c>
      <c r="E131" s="26" t="s">
        <v>4</v>
      </c>
      <c r="F131" s="26" t="s">
        <v>5</v>
      </c>
      <c r="G131" s="26" t="s">
        <v>6</v>
      </c>
      <c r="H131" s="26" t="s">
        <v>7</v>
      </c>
      <c r="I131" s="26" t="s">
        <v>8</v>
      </c>
      <c r="J131" s="26" t="s">
        <v>10</v>
      </c>
      <c r="K131" s="26" t="s">
        <v>34</v>
      </c>
    </row>
    <row r="133" spans="1:11" ht="12.75">
      <c r="A133" s="65" t="s">
        <v>117</v>
      </c>
      <c r="B133" s="66"/>
      <c r="C133" s="44"/>
      <c r="D133" s="48">
        <v>22</v>
      </c>
      <c r="E133" s="48">
        <v>22</v>
      </c>
      <c r="F133" s="48">
        <v>24</v>
      </c>
      <c r="G133" s="48">
        <v>25</v>
      </c>
      <c r="H133" s="48">
        <f>SUM(D133:G133)-MIN(D133:G133)-MAX(D133:G133)</f>
        <v>46</v>
      </c>
      <c r="I133" s="48">
        <f>H133/2</f>
        <v>23</v>
      </c>
      <c r="J133" s="48">
        <v>2.2</v>
      </c>
      <c r="K133" s="48">
        <f>I133-J133</f>
        <v>20.8</v>
      </c>
    </row>
    <row r="134" spans="1:11" ht="12.75">
      <c r="A134" s="67"/>
      <c r="B134" s="68"/>
      <c r="C134" s="45"/>
      <c r="D134" s="49"/>
      <c r="E134" s="49"/>
      <c r="F134" s="49"/>
      <c r="G134" s="49"/>
      <c r="H134" s="49"/>
      <c r="I134" s="58"/>
      <c r="J134" s="58"/>
      <c r="K134" s="58"/>
    </row>
    <row r="135" spans="1:11" ht="12.75">
      <c r="A135" s="65" t="s">
        <v>136</v>
      </c>
      <c r="B135" s="66"/>
      <c r="C135" s="44"/>
      <c r="D135" s="48">
        <v>25</v>
      </c>
      <c r="E135" s="48">
        <v>25</v>
      </c>
      <c r="F135" s="48">
        <v>22</v>
      </c>
      <c r="G135" s="48">
        <v>22</v>
      </c>
      <c r="H135" s="48">
        <f>SUM(D135:G135)-MIN(D135:G135)-MAX(D135:G135)</f>
        <v>47</v>
      </c>
      <c r="I135" s="48">
        <f>H135/2</f>
        <v>23.5</v>
      </c>
      <c r="J135" s="48">
        <v>1.7</v>
      </c>
      <c r="K135" s="48">
        <f>I135-J135</f>
        <v>21.8</v>
      </c>
    </row>
    <row r="136" spans="1:11" ht="12.75">
      <c r="A136" s="67"/>
      <c r="B136" s="68"/>
      <c r="C136" s="45"/>
      <c r="D136" s="49"/>
      <c r="E136" s="49"/>
      <c r="F136" s="49"/>
      <c r="G136" s="49"/>
      <c r="H136" s="49"/>
      <c r="I136" s="49"/>
      <c r="J136" s="49"/>
      <c r="K136" s="49"/>
    </row>
    <row r="137" spans="1:11" ht="12.75">
      <c r="A137" s="65" t="s">
        <v>168</v>
      </c>
      <c r="B137" s="66"/>
      <c r="C137" s="44"/>
      <c r="D137" s="48"/>
      <c r="E137" s="48"/>
      <c r="F137" s="48"/>
      <c r="G137" s="48"/>
      <c r="H137" s="48">
        <f>SUM(D137:G137)-MIN(D137:G137)-MAX(D137:G137)</f>
        <v>0</v>
      </c>
      <c r="I137" s="48">
        <f>H137/2</f>
        <v>0</v>
      </c>
      <c r="J137" s="48"/>
      <c r="K137" s="48">
        <f>I137-J137</f>
        <v>0</v>
      </c>
    </row>
    <row r="138" spans="1:11" ht="12.75">
      <c r="A138" s="67"/>
      <c r="B138" s="68"/>
      <c r="C138" s="45"/>
      <c r="D138" s="49"/>
      <c r="E138" s="49"/>
      <c r="F138" s="49"/>
      <c r="G138" s="49"/>
      <c r="H138" s="49"/>
      <c r="I138" s="49"/>
      <c r="J138" s="49"/>
      <c r="K138" s="49"/>
    </row>
    <row r="139" spans="1:11" ht="12.75">
      <c r="A139" s="65" t="s">
        <v>169</v>
      </c>
      <c r="B139" s="66"/>
      <c r="C139" s="44"/>
      <c r="D139" s="48">
        <v>49</v>
      </c>
      <c r="E139" s="48">
        <v>49</v>
      </c>
      <c r="F139" s="48">
        <v>53</v>
      </c>
      <c r="G139" s="48">
        <v>45</v>
      </c>
      <c r="H139" s="48">
        <f>SUM(D139:G139)-MIN(D139:G139)-MAX(D139:G139)</f>
        <v>98</v>
      </c>
      <c r="I139" s="48">
        <f>H139/2</f>
        <v>49</v>
      </c>
      <c r="J139" s="48">
        <v>0.075</v>
      </c>
      <c r="K139" s="48">
        <f>I139-J139</f>
        <v>48.925</v>
      </c>
    </row>
    <row r="140" spans="1:11" ht="12.75">
      <c r="A140" s="67"/>
      <c r="B140" s="68"/>
      <c r="C140" s="45"/>
      <c r="D140" s="49"/>
      <c r="E140" s="49"/>
      <c r="F140" s="49"/>
      <c r="G140" s="49"/>
      <c r="H140" s="49"/>
      <c r="I140" s="49"/>
      <c r="J140" s="49"/>
      <c r="K140" s="49"/>
    </row>
    <row r="141" spans="1:11" ht="12.75">
      <c r="A141" s="24"/>
      <c r="B141" s="24"/>
      <c r="C141" s="15"/>
      <c r="D141" s="17"/>
      <c r="E141" s="17"/>
      <c r="F141" s="17"/>
      <c r="G141" s="17"/>
      <c r="H141" s="17"/>
      <c r="I141" s="17"/>
      <c r="J141" s="17"/>
      <c r="K141" s="17"/>
    </row>
    <row r="142" spans="1:11" ht="12.75">
      <c r="A142" s="3" t="s">
        <v>30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4" spans="1:11" ht="12.75">
      <c r="A144" s="25" t="s">
        <v>32</v>
      </c>
      <c r="B144" s="26" t="s">
        <v>2</v>
      </c>
      <c r="C144" s="27" t="s">
        <v>8</v>
      </c>
      <c r="D144" s="26" t="s">
        <v>3</v>
      </c>
      <c r="E144" s="26" t="s">
        <v>4</v>
      </c>
      <c r="F144" s="26" t="s">
        <v>5</v>
      </c>
      <c r="G144" s="26" t="s">
        <v>6</v>
      </c>
      <c r="H144" s="26" t="s">
        <v>7</v>
      </c>
      <c r="I144" s="26" t="s">
        <v>8</v>
      </c>
      <c r="J144" s="26" t="s">
        <v>10</v>
      </c>
      <c r="K144" s="26" t="s">
        <v>34</v>
      </c>
    </row>
    <row r="146" spans="1:11" ht="12.75">
      <c r="A146" s="65" t="s">
        <v>116</v>
      </c>
      <c r="B146" s="66"/>
      <c r="C146" s="44"/>
      <c r="D146" s="48">
        <v>26</v>
      </c>
      <c r="E146" s="48">
        <v>23</v>
      </c>
      <c r="F146" s="48">
        <v>28</v>
      </c>
      <c r="G146" s="48">
        <v>28</v>
      </c>
      <c r="H146" s="48">
        <f>SUM(D146:G146)-MIN(D146:G146)-MAX(D146:G146)</f>
        <v>54</v>
      </c>
      <c r="I146" s="48">
        <f>H146/2</f>
        <v>27</v>
      </c>
      <c r="J146" s="48">
        <v>0.16</v>
      </c>
      <c r="K146" s="48">
        <f>I146-J146</f>
        <v>26.84</v>
      </c>
    </row>
    <row r="147" spans="1:11" ht="12.75">
      <c r="A147" s="67"/>
      <c r="B147" s="68"/>
      <c r="C147" s="45"/>
      <c r="D147" s="49"/>
      <c r="E147" s="49"/>
      <c r="F147" s="49"/>
      <c r="G147" s="49"/>
      <c r="H147" s="49"/>
      <c r="I147" s="49"/>
      <c r="J147" s="49"/>
      <c r="K147" s="49"/>
    </row>
    <row r="148" spans="1:11" ht="12.75">
      <c r="A148" s="24"/>
      <c r="B148" s="24"/>
      <c r="C148" s="15"/>
      <c r="D148" s="17"/>
      <c r="E148" s="17"/>
      <c r="F148" s="17"/>
      <c r="G148" s="17"/>
      <c r="H148" s="17"/>
      <c r="I148" s="17"/>
      <c r="J148" s="17"/>
      <c r="K148" s="17"/>
    </row>
    <row r="149" spans="1:11" ht="12.75">
      <c r="A149" s="24"/>
      <c r="B149" s="24"/>
      <c r="C149" s="15"/>
      <c r="D149" s="17"/>
      <c r="E149" s="17"/>
      <c r="F149" s="17"/>
      <c r="G149" s="17"/>
      <c r="H149" s="17"/>
      <c r="I149" s="17"/>
      <c r="J149" s="17"/>
      <c r="K149" s="17"/>
    </row>
    <row r="151" spans="1:11" ht="12.75">
      <c r="A151" s="3" t="s">
        <v>51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3" spans="1:11" ht="12.75">
      <c r="A153" s="25" t="s">
        <v>32</v>
      </c>
      <c r="B153" s="26" t="s">
        <v>2</v>
      </c>
      <c r="C153" s="27" t="s">
        <v>8</v>
      </c>
      <c r="D153" s="26" t="s">
        <v>3</v>
      </c>
      <c r="E153" s="26" t="s">
        <v>4</v>
      </c>
      <c r="F153" s="26" t="s">
        <v>5</v>
      </c>
      <c r="G153" s="26" t="s">
        <v>6</v>
      </c>
      <c r="H153" s="26" t="s">
        <v>7</v>
      </c>
      <c r="I153" s="26" t="s">
        <v>8</v>
      </c>
      <c r="J153" s="26" t="s">
        <v>10</v>
      </c>
      <c r="K153" s="26" t="s">
        <v>34</v>
      </c>
    </row>
    <row r="155" spans="1:11" ht="12.75">
      <c r="A155" s="65" t="s">
        <v>116</v>
      </c>
      <c r="B155" s="66"/>
      <c r="C155" s="44"/>
      <c r="D155" s="48">
        <v>30</v>
      </c>
      <c r="E155" s="48">
        <v>26</v>
      </c>
      <c r="F155" s="48">
        <v>30</v>
      </c>
      <c r="G155" s="48">
        <v>26</v>
      </c>
      <c r="H155" s="48">
        <f>SUM(D155:G155)-MIN(D155:G155)-MAX(D155:G155)</f>
        <v>56</v>
      </c>
      <c r="I155" s="48">
        <f>H155/2</f>
        <v>28</v>
      </c>
      <c r="J155" s="48">
        <v>0.32</v>
      </c>
      <c r="K155" s="48">
        <f>I155-J155</f>
        <v>27.68</v>
      </c>
    </row>
    <row r="156" spans="1:11" ht="12.75">
      <c r="A156" s="67"/>
      <c r="B156" s="68"/>
      <c r="C156" s="45"/>
      <c r="D156" s="49"/>
      <c r="E156" s="49"/>
      <c r="F156" s="49"/>
      <c r="G156" s="49"/>
      <c r="H156" s="49"/>
      <c r="I156" s="49"/>
      <c r="J156" s="49"/>
      <c r="K156" s="49"/>
    </row>
  </sheetData>
  <mergeCells count="236">
    <mergeCell ref="I18:I19"/>
    <mergeCell ref="J18:J19"/>
    <mergeCell ref="K18:K19"/>
    <mergeCell ref="L18:L19"/>
    <mergeCell ref="I20:I21"/>
    <mergeCell ref="J20:J21"/>
    <mergeCell ref="K20:K21"/>
    <mergeCell ref="L20:L21"/>
    <mergeCell ref="K79:K80"/>
    <mergeCell ref="L79:L80"/>
    <mergeCell ref="D116:D117"/>
    <mergeCell ref="E116:E117"/>
    <mergeCell ref="F116:F117"/>
    <mergeCell ref="I116:I117"/>
    <mergeCell ref="J116:J117"/>
    <mergeCell ref="K116:K117"/>
    <mergeCell ref="G114:G115"/>
    <mergeCell ref="G112:G113"/>
    <mergeCell ref="I27:I28"/>
    <mergeCell ref="J27:J28"/>
    <mergeCell ref="K27:K28"/>
    <mergeCell ref="L27:L28"/>
    <mergeCell ref="I29:I30"/>
    <mergeCell ref="J29:J30"/>
    <mergeCell ref="K29:K30"/>
    <mergeCell ref="L29:L30"/>
    <mergeCell ref="I31:I32"/>
    <mergeCell ref="J31:J32"/>
    <mergeCell ref="K31:K32"/>
    <mergeCell ref="L31:L32"/>
    <mergeCell ref="I43:I44"/>
    <mergeCell ref="J43:J44"/>
    <mergeCell ref="K43:K44"/>
    <mergeCell ref="L43:L44"/>
    <mergeCell ref="I45:I46"/>
    <mergeCell ref="J45:J46"/>
    <mergeCell ref="K45:K46"/>
    <mergeCell ref="L45:L46"/>
    <mergeCell ref="I47:I48"/>
    <mergeCell ref="J47:J48"/>
    <mergeCell ref="K47:K48"/>
    <mergeCell ref="L47:L48"/>
    <mergeCell ref="I49:I50"/>
    <mergeCell ref="J49:J50"/>
    <mergeCell ref="K49:K50"/>
    <mergeCell ref="L49:L50"/>
    <mergeCell ref="I51:I52"/>
    <mergeCell ref="J51:J52"/>
    <mergeCell ref="K51:K52"/>
    <mergeCell ref="L51:L52"/>
    <mergeCell ref="I53:I54"/>
    <mergeCell ref="J53:J54"/>
    <mergeCell ref="K53:K54"/>
    <mergeCell ref="L53:L54"/>
    <mergeCell ref="I55:I56"/>
    <mergeCell ref="J55:J56"/>
    <mergeCell ref="K55:K56"/>
    <mergeCell ref="L55:L56"/>
    <mergeCell ref="K75:K76"/>
    <mergeCell ref="L75:L76"/>
    <mergeCell ref="K77:K78"/>
    <mergeCell ref="L77:L78"/>
    <mergeCell ref="G146:G147"/>
    <mergeCell ref="H146:H147"/>
    <mergeCell ref="I75:I76"/>
    <mergeCell ref="J75:J76"/>
    <mergeCell ref="I77:I78"/>
    <mergeCell ref="J77:J78"/>
    <mergeCell ref="I79:I80"/>
    <mergeCell ref="J79:J80"/>
    <mergeCell ref="G116:G117"/>
    <mergeCell ref="H116:H117"/>
    <mergeCell ref="I62:I63"/>
    <mergeCell ref="J62:J63"/>
    <mergeCell ref="K62:K63"/>
    <mergeCell ref="L62:L63"/>
    <mergeCell ref="I64:I65"/>
    <mergeCell ref="J64:J65"/>
    <mergeCell ref="K64:K65"/>
    <mergeCell ref="L64:L65"/>
    <mergeCell ref="A146:B147"/>
    <mergeCell ref="D146:D147"/>
    <mergeCell ref="E146:E147"/>
    <mergeCell ref="F146:F147"/>
    <mergeCell ref="I71:I72"/>
    <mergeCell ref="J71:J72"/>
    <mergeCell ref="K71:K72"/>
    <mergeCell ref="L71:L72"/>
    <mergeCell ref="I73:I74"/>
    <mergeCell ref="J73:J74"/>
    <mergeCell ref="K73:K74"/>
    <mergeCell ref="L73:L74"/>
    <mergeCell ref="I86:I87"/>
    <mergeCell ref="J86:J87"/>
    <mergeCell ref="K86:K87"/>
    <mergeCell ref="L86:L87"/>
    <mergeCell ref="I88:I89"/>
    <mergeCell ref="J88:J89"/>
    <mergeCell ref="K88:K89"/>
    <mergeCell ref="L88:L89"/>
    <mergeCell ref="I96:I97"/>
    <mergeCell ref="J96:J97"/>
    <mergeCell ref="K96:K97"/>
    <mergeCell ref="D96:D97"/>
    <mergeCell ref="E96:E97"/>
    <mergeCell ref="F96:F97"/>
    <mergeCell ref="G96:G97"/>
    <mergeCell ref="D98:D99"/>
    <mergeCell ref="E98:E99"/>
    <mergeCell ref="F98:F99"/>
    <mergeCell ref="H96:H97"/>
    <mergeCell ref="G98:G99"/>
    <mergeCell ref="H98:H99"/>
    <mergeCell ref="I98:I99"/>
    <mergeCell ref="J98:J99"/>
    <mergeCell ref="K98:K99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I108:I109"/>
    <mergeCell ref="J108:J109"/>
    <mergeCell ref="K108:K109"/>
    <mergeCell ref="D110:D111"/>
    <mergeCell ref="E110:E111"/>
    <mergeCell ref="F110:F111"/>
    <mergeCell ref="H108:H109"/>
    <mergeCell ref="G110:G111"/>
    <mergeCell ref="H110:H111"/>
    <mergeCell ref="D108:D109"/>
    <mergeCell ref="E108:E109"/>
    <mergeCell ref="F108:F109"/>
    <mergeCell ref="G108:G109"/>
    <mergeCell ref="I110:I111"/>
    <mergeCell ref="J110:J111"/>
    <mergeCell ref="K110:K111"/>
    <mergeCell ref="I112:I113"/>
    <mergeCell ref="J112:J113"/>
    <mergeCell ref="K112:K113"/>
    <mergeCell ref="D112:D113"/>
    <mergeCell ref="E112:E113"/>
    <mergeCell ref="F112:F113"/>
    <mergeCell ref="D114:D115"/>
    <mergeCell ref="E114:E115"/>
    <mergeCell ref="F114:F115"/>
    <mergeCell ref="H112:H113"/>
    <mergeCell ref="H114:H115"/>
    <mergeCell ref="I114:I115"/>
    <mergeCell ref="J114:J115"/>
    <mergeCell ref="K114:K115"/>
    <mergeCell ref="A124:B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H126:H127"/>
    <mergeCell ref="I126:I127"/>
    <mergeCell ref="J126:J127"/>
    <mergeCell ref="A126:B127"/>
    <mergeCell ref="D126:D127"/>
    <mergeCell ref="E126:E127"/>
    <mergeCell ref="F126:F127"/>
    <mergeCell ref="A133:B134"/>
    <mergeCell ref="D133:D134"/>
    <mergeCell ref="E133:E134"/>
    <mergeCell ref="F133:F134"/>
    <mergeCell ref="D135:D136"/>
    <mergeCell ref="E135:E136"/>
    <mergeCell ref="F135:F136"/>
    <mergeCell ref="K126:K127"/>
    <mergeCell ref="G133:G134"/>
    <mergeCell ref="H133:H134"/>
    <mergeCell ref="I133:I134"/>
    <mergeCell ref="J133:J134"/>
    <mergeCell ref="K133:K134"/>
    <mergeCell ref="G126:G127"/>
    <mergeCell ref="K135:K136"/>
    <mergeCell ref="A137:B138"/>
    <mergeCell ref="D137:D138"/>
    <mergeCell ref="E137:E138"/>
    <mergeCell ref="F137:F138"/>
    <mergeCell ref="G135:G136"/>
    <mergeCell ref="H135:H136"/>
    <mergeCell ref="I135:I136"/>
    <mergeCell ref="J135:J136"/>
    <mergeCell ref="A135:B136"/>
    <mergeCell ref="J139:J140"/>
    <mergeCell ref="K139:K140"/>
    <mergeCell ref="G137:G138"/>
    <mergeCell ref="H137:H138"/>
    <mergeCell ref="I137:I138"/>
    <mergeCell ref="J137:J138"/>
    <mergeCell ref="J155:J156"/>
    <mergeCell ref="K155:K156"/>
    <mergeCell ref="K137:K138"/>
    <mergeCell ref="A139:B140"/>
    <mergeCell ref="D139:D140"/>
    <mergeCell ref="E139:E140"/>
    <mergeCell ref="F139:F140"/>
    <mergeCell ref="G139:G140"/>
    <mergeCell ref="H139:H140"/>
    <mergeCell ref="I139:I140"/>
    <mergeCell ref="I146:I147"/>
    <mergeCell ref="J146:J147"/>
    <mergeCell ref="K146:K147"/>
    <mergeCell ref="A155:B156"/>
    <mergeCell ref="D155:D156"/>
    <mergeCell ref="E155:E156"/>
    <mergeCell ref="F155:F156"/>
    <mergeCell ref="G155:G156"/>
    <mergeCell ref="H155:H156"/>
    <mergeCell ref="I155:I156"/>
    <mergeCell ref="L9:L10"/>
    <mergeCell ref="I11:I12"/>
    <mergeCell ref="J11:J12"/>
    <mergeCell ref="K11:K12"/>
    <mergeCell ref="L11:L12"/>
    <mergeCell ref="I9:I10"/>
    <mergeCell ref="J9:J10"/>
    <mergeCell ref="K9:K10"/>
    <mergeCell ref="L33:L34"/>
    <mergeCell ref="I35:I36"/>
    <mergeCell ref="J35:J36"/>
    <mergeCell ref="K35:K36"/>
    <mergeCell ref="L35:L36"/>
    <mergeCell ref="I33:I34"/>
    <mergeCell ref="J33:J34"/>
    <mergeCell ref="K33:K34"/>
  </mergeCells>
  <printOptions/>
  <pageMargins left="0.75" right="0.75" top="0.2" bottom="0.46" header="0" footer="0"/>
  <pageSetup orientation="landscape" paperSize="9" scale="90" r:id="rId2"/>
  <rowBreaks count="3" manualBreakCount="3">
    <brk id="37" max="255" man="1"/>
    <brk id="65" max="255" man="1"/>
    <brk id="10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3"/>
  <sheetViews>
    <sheetView tabSelected="1" workbookViewId="0" topLeftCell="A1">
      <selection activeCell="C34" sqref="C34"/>
    </sheetView>
  </sheetViews>
  <sheetFormatPr defaultColWidth="11.421875" defaultRowHeight="12.75"/>
  <cols>
    <col min="2" max="8" width="11.7109375" style="0" customWidth="1"/>
  </cols>
  <sheetData>
    <row r="2" spans="1:8" ht="12.75">
      <c r="A2" s="2" t="s">
        <v>170</v>
      </c>
      <c r="B2" s="2"/>
      <c r="C2" s="2"/>
      <c r="D2" s="1"/>
      <c r="E2" s="1"/>
      <c r="F2" s="1"/>
      <c r="G2" s="1"/>
      <c r="H2" s="1"/>
    </row>
    <row r="3" spans="1:8" ht="12.75">
      <c r="A3" s="2" t="s">
        <v>0</v>
      </c>
      <c r="B3" s="2"/>
      <c r="C3" s="2"/>
      <c r="D3" s="1"/>
      <c r="E3" s="1"/>
      <c r="F3" s="1"/>
      <c r="G3" s="1"/>
      <c r="H3" s="1"/>
    </row>
    <row r="4" spans="1:8" ht="12.75">
      <c r="A4" s="2" t="s">
        <v>171</v>
      </c>
      <c r="B4" s="1"/>
      <c r="C4" s="1"/>
      <c r="D4" s="1"/>
      <c r="E4" s="1"/>
      <c r="F4" s="1"/>
      <c r="G4" s="1"/>
      <c r="H4" s="1"/>
    </row>
    <row r="5" spans="1:8" ht="25.5">
      <c r="A5" s="28" t="s">
        <v>52</v>
      </c>
      <c r="B5" s="1"/>
      <c r="C5" s="1"/>
      <c r="D5" s="1"/>
      <c r="E5" s="1"/>
      <c r="F5" s="1"/>
      <c r="G5" s="1"/>
      <c r="H5" s="1"/>
    </row>
    <row r="7" spans="1:8" ht="12.75">
      <c r="A7" s="3" t="s">
        <v>53</v>
      </c>
      <c r="B7" s="4"/>
      <c r="C7" s="4"/>
      <c r="D7" s="4"/>
      <c r="E7" s="4"/>
      <c r="F7" s="4"/>
      <c r="G7" s="4"/>
      <c r="H7" s="4"/>
    </row>
    <row r="9" spans="1:6" ht="12.75">
      <c r="A9" s="2" t="s">
        <v>54</v>
      </c>
      <c r="B9" s="29" t="s">
        <v>55</v>
      </c>
      <c r="C9" s="2"/>
      <c r="D9" s="29" t="s">
        <v>56</v>
      </c>
      <c r="E9" s="2"/>
      <c r="F9" s="29" t="s">
        <v>34</v>
      </c>
    </row>
    <row r="11" spans="1:6" ht="12.75">
      <c r="A11" s="29" t="s">
        <v>35</v>
      </c>
      <c r="B11" s="29" t="s">
        <v>180</v>
      </c>
      <c r="C11" s="29"/>
      <c r="D11" s="29" t="s">
        <v>116</v>
      </c>
      <c r="E11" s="29"/>
      <c r="F11" s="33">
        <f>'TABULACIO "B"'!J27</f>
        <v>4.733333333333333</v>
      </c>
    </row>
    <row r="12" spans="1:6" ht="12.75">
      <c r="A12" s="29" t="s">
        <v>48</v>
      </c>
      <c r="B12" s="29" t="s">
        <v>179</v>
      </c>
      <c r="C12" s="29"/>
      <c r="D12" s="29" t="s">
        <v>118</v>
      </c>
      <c r="E12" s="29"/>
      <c r="F12" s="33">
        <f>'TABULACIO "B"'!J25</f>
        <v>4.266666666666667</v>
      </c>
    </row>
    <row r="13" spans="1:6" ht="12.75">
      <c r="A13" s="29" t="s">
        <v>57</v>
      </c>
      <c r="B13" s="29" t="s">
        <v>177</v>
      </c>
      <c r="C13" s="29"/>
      <c r="D13" s="29" t="s">
        <v>116</v>
      </c>
      <c r="E13" s="29"/>
      <c r="F13" s="33">
        <f>'TABULACIO "B"'!J21</f>
        <v>3.4</v>
      </c>
    </row>
    <row r="14" spans="1:6" ht="12.75">
      <c r="A14" t="s">
        <v>38</v>
      </c>
      <c r="B14" t="s">
        <v>178</v>
      </c>
      <c r="D14" t="s">
        <v>118</v>
      </c>
      <c r="F14" s="32">
        <f>'TABULACIO "B"'!J23</f>
        <v>3.1333333333333333</v>
      </c>
    </row>
    <row r="15" spans="1:6" ht="12.75">
      <c r="A15" t="s">
        <v>39</v>
      </c>
      <c r="B15" t="s">
        <v>175</v>
      </c>
      <c r="D15" t="s">
        <v>117</v>
      </c>
      <c r="F15" s="32">
        <f>'TABULACIO "B"'!J17</f>
        <v>3.099999999999999</v>
      </c>
    </row>
    <row r="16" spans="1:6" ht="12.75">
      <c r="A16" t="s">
        <v>40</v>
      </c>
      <c r="B16" t="s">
        <v>176</v>
      </c>
      <c r="D16" t="s">
        <v>136</v>
      </c>
      <c r="F16" s="32">
        <f>'TABULACIO "B"'!J19</f>
        <v>2.3666666666666663</v>
      </c>
    </row>
    <row r="17" spans="1:6" ht="12.75">
      <c r="A17" t="s">
        <v>43</v>
      </c>
      <c r="B17" t="s">
        <v>174</v>
      </c>
      <c r="D17" t="s">
        <v>136</v>
      </c>
      <c r="F17" s="32">
        <f>'TABULACIO "B"'!J15</f>
        <v>2.2333333333333334</v>
      </c>
    </row>
    <row r="18" spans="1:6" ht="12.75">
      <c r="A18" t="s">
        <v>44</v>
      </c>
      <c r="B18" t="s">
        <v>173</v>
      </c>
      <c r="D18" t="s">
        <v>117</v>
      </c>
      <c r="F18" s="32">
        <f>'TABULACIO "B"'!J13</f>
        <v>1.9333333333333331</v>
      </c>
    </row>
    <row r="19" spans="1:6" ht="12.75">
      <c r="A19" t="s">
        <v>58</v>
      </c>
      <c r="B19" t="s">
        <v>172</v>
      </c>
      <c r="D19" t="s">
        <v>168</v>
      </c>
      <c r="F19" s="32">
        <f>'TABULACIO "B"'!J11</f>
        <v>0</v>
      </c>
    </row>
    <row r="21" spans="1:8" ht="12.75">
      <c r="A21" s="3" t="s">
        <v>14</v>
      </c>
      <c r="B21" s="4"/>
      <c r="C21" s="4"/>
      <c r="D21" s="4"/>
      <c r="E21" s="4"/>
      <c r="F21" s="4"/>
      <c r="G21" s="4"/>
      <c r="H21" s="4"/>
    </row>
    <row r="23" spans="1:6" ht="12.75">
      <c r="A23" s="2" t="s">
        <v>54</v>
      </c>
      <c r="B23" s="29" t="s">
        <v>55</v>
      </c>
      <c r="C23" s="2"/>
      <c r="D23" s="29" t="s">
        <v>56</v>
      </c>
      <c r="E23" s="2"/>
      <c r="F23" s="29" t="s">
        <v>34</v>
      </c>
    </row>
    <row r="25" spans="1:6" ht="12.75">
      <c r="A25" s="29" t="s">
        <v>35</v>
      </c>
      <c r="B25" s="29" t="s">
        <v>188</v>
      </c>
      <c r="C25" s="29"/>
      <c r="D25" s="29" t="s">
        <v>116</v>
      </c>
      <c r="E25" s="29"/>
      <c r="F25" s="33">
        <f>'TABULACIO "B"'!J48</f>
        <v>8.733333333333334</v>
      </c>
    </row>
    <row r="26" spans="1:6" ht="12.75">
      <c r="A26" s="29" t="s">
        <v>36</v>
      </c>
      <c r="B26" s="29" t="s">
        <v>187</v>
      </c>
      <c r="C26" s="29"/>
      <c r="D26" s="29" t="s">
        <v>116</v>
      </c>
      <c r="E26" s="29"/>
      <c r="F26" s="33">
        <f>'TABULACIO "B"'!J46</f>
        <v>8.6</v>
      </c>
    </row>
    <row r="27" spans="1:6" ht="12.75">
      <c r="A27" s="29" t="s">
        <v>37</v>
      </c>
      <c r="B27" s="29" t="s">
        <v>186</v>
      </c>
      <c r="C27" s="29"/>
      <c r="D27" s="29" t="s">
        <v>116</v>
      </c>
      <c r="E27" s="29"/>
      <c r="F27" s="33">
        <f>'TABULACIO "B"'!J44</f>
        <v>7.8999999999999995</v>
      </c>
    </row>
    <row r="28" spans="1:6" ht="12.75">
      <c r="A28" t="s">
        <v>38</v>
      </c>
      <c r="B28" t="s">
        <v>185</v>
      </c>
      <c r="D28" t="s">
        <v>116</v>
      </c>
      <c r="F28" s="32">
        <f>'TABULACIO "B"'!J42</f>
        <v>7.166666666666666</v>
      </c>
    </row>
    <row r="29" spans="1:6" ht="12.75">
      <c r="A29" t="s">
        <v>39</v>
      </c>
      <c r="B29" t="s">
        <v>238</v>
      </c>
      <c r="D29" t="s">
        <v>182</v>
      </c>
      <c r="F29" s="32">
        <f>'TABULACIO "B"'!J36</f>
        <v>6.633333333333333</v>
      </c>
    </row>
    <row r="30" spans="1:6" ht="12.75">
      <c r="A30" t="s">
        <v>40</v>
      </c>
      <c r="B30" t="s">
        <v>181</v>
      </c>
      <c r="D30" t="s">
        <v>182</v>
      </c>
      <c r="F30" s="32">
        <f>'TABULACIO "B"'!J34</f>
        <v>6.033333333333334</v>
      </c>
    </row>
    <row r="31" spans="1:6" ht="12.75">
      <c r="A31" t="s">
        <v>43</v>
      </c>
      <c r="B31" t="s">
        <v>183</v>
      </c>
      <c r="D31" t="s">
        <v>117</v>
      </c>
      <c r="F31" s="32">
        <f>'TABULACIO "B"'!J38</f>
        <v>5.966666666666666</v>
      </c>
    </row>
    <row r="32" spans="1:6" ht="12.75">
      <c r="A32" t="s">
        <v>44</v>
      </c>
      <c r="B32" t="s">
        <v>184</v>
      </c>
      <c r="D32" t="s">
        <v>135</v>
      </c>
      <c r="F32" s="32">
        <f>'TABULACIO "B"'!J40</f>
        <v>5.199999999999999</v>
      </c>
    </row>
    <row r="34" spans="1:8" ht="12.75">
      <c r="A34" s="3" t="s">
        <v>15</v>
      </c>
      <c r="B34" s="4"/>
      <c r="C34" s="4"/>
      <c r="D34" s="4"/>
      <c r="E34" s="4"/>
      <c r="F34" s="4"/>
      <c r="G34" s="4"/>
      <c r="H34" s="4"/>
    </row>
    <row r="36" spans="1:6" ht="12.75">
      <c r="A36" s="2" t="s">
        <v>54</v>
      </c>
      <c r="B36" s="29" t="s">
        <v>55</v>
      </c>
      <c r="C36" s="2"/>
      <c r="D36" s="29" t="s">
        <v>56</v>
      </c>
      <c r="E36" s="2"/>
      <c r="F36" s="29" t="s">
        <v>34</v>
      </c>
    </row>
    <row r="38" spans="1:6" ht="12.75">
      <c r="A38" s="29" t="s">
        <v>35</v>
      </c>
      <c r="B38" s="29" t="s">
        <v>193</v>
      </c>
      <c r="C38" s="29"/>
      <c r="D38" s="29" t="s">
        <v>136</v>
      </c>
      <c r="E38" s="29"/>
      <c r="F38" s="33">
        <f>'TABULACIO "B"'!J63</f>
        <v>3.9333333333333336</v>
      </c>
    </row>
    <row r="39" spans="1:6" ht="12.75">
      <c r="A39" s="29" t="s">
        <v>48</v>
      </c>
      <c r="B39" s="29" t="s">
        <v>192</v>
      </c>
      <c r="C39" s="29"/>
      <c r="D39" s="29" t="s">
        <v>118</v>
      </c>
      <c r="E39" s="29"/>
      <c r="F39" s="33">
        <f>'TABULACIO "B"'!J61</f>
        <v>3.4666666666666663</v>
      </c>
    </row>
    <row r="40" spans="1:6" ht="12.75">
      <c r="A40" s="29" t="s">
        <v>37</v>
      </c>
      <c r="B40" s="29" t="s">
        <v>190</v>
      </c>
      <c r="C40" s="29"/>
      <c r="D40" s="29" t="s">
        <v>117</v>
      </c>
      <c r="E40" s="29"/>
      <c r="F40" s="33">
        <f>'TABULACIO "B"'!J57</f>
        <v>3.0999999999999996</v>
      </c>
    </row>
    <row r="41" spans="1:6" ht="12.75">
      <c r="A41" t="s">
        <v>38</v>
      </c>
      <c r="B41" t="s">
        <v>191</v>
      </c>
      <c r="D41" t="s">
        <v>135</v>
      </c>
      <c r="F41" s="32">
        <f>'TABULACIO "B"'!J59</f>
        <v>2.9</v>
      </c>
    </row>
    <row r="42" spans="1:6" ht="12.75">
      <c r="A42" t="s">
        <v>39</v>
      </c>
      <c r="B42" t="s">
        <v>189</v>
      </c>
      <c r="D42" t="s">
        <v>135</v>
      </c>
      <c r="F42" s="32">
        <f>'TABULACIO "B"'!J55</f>
        <v>1.6333333333333329</v>
      </c>
    </row>
    <row r="43" ht="6" customHeight="1"/>
    <row r="44" spans="1:8" ht="12.75">
      <c r="A44" s="3" t="s">
        <v>16</v>
      </c>
      <c r="B44" s="4"/>
      <c r="C44" s="4"/>
      <c r="D44" s="4"/>
      <c r="E44" s="4"/>
      <c r="F44" s="4"/>
      <c r="G44" s="4"/>
      <c r="H44" s="4"/>
    </row>
    <row r="46" spans="1:6" ht="12.75">
      <c r="A46" s="2" t="s">
        <v>54</v>
      </c>
      <c r="B46" s="29" t="s">
        <v>55</v>
      </c>
      <c r="C46" s="2"/>
      <c r="D46" s="29" t="s">
        <v>56</v>
      </c>
      <c r="E46" s="2"/>
      <c r="F46" s="29" t="s">
        <v>34</v>
      </c>
    </row>
    <row r="48" spans="1:6" ht="12.75">
      <c r="A48" s="29" t="s">
        <v>35</v>
      </c>
      <c r="B48" s="29" t="s">
        <v>199</v>
      </c>
      <c r="C48" s="29"/>
      <c r="D48" s="29" t="s">
        <v>116</v>
      </c>
      <c r="E48" s="29"/>
      <c r="F48" s="33">
        <f>'TABULACIO "B"'!J84</f>
        <v>9.066666666666668</v>
      </c>
    </row>
    <row r="49" spans="1:6" ht="12.75">
      <c r="A49" s="29" t="s">
        <v>48</v>
      </c>
      <c r="B49" s="29" t="s">
        <v>198</v>
      </c>
      <c r="C49" s="29"/>
      <c r="D49" s="29" t="s">
        <v>118</v>
      </c>
      <c r="E49" s="29"/>
      <c r="F49" s="33">
        <f>'TABULACIO "B"'!J82</f>
        <v>8.133333333333333</v>
      </c>
    </row>
    <row r="50" spans="1:6" ht="12.75">
      <c r="A50" s="29" t="s">
        <v>37</v>
      </c>
      <c r="B50" s="29" t="s">
        <v>240</v>
      </c>
      <c r="C50" s="29"/>
      <c r="D50" s="29" t="s">
        <v>117</v>
      </c>
      <c r="E50" s="29"/>
      <c r="F50" s="33">
        <f>'TABULACIO "B"'!J80</f>
        <v>7.233333333333333</v>
      </c>
    </row>
    <row r="51" spans="1:6" ht="12.75">
      <c r="A51" t="s">
        <v>38</v>
      </c>
      <c r="B51" t="s">
        <v>195</v>
      </c>
      <c r="D51" t="s">
        <v>117</v>
      </c>
      <c r="F51" s="32">
        <f>'TABULACIO "B"'!J72</f>
        <v>6.8</v>
      </c>
    </row>
    <row r="52" spans="1:6" ht="12.75">
      <c r="A52" t="s">
        <v>39</v>
      </c>
      <c r="B52" t="s">
        <v>194</v>
      </c>
      <c r="D52" t="s">
        <v>136</v>
      </c>
      <c r="F52" s="32">
        <f>'TABULACIO "B"'!J70</f>
        <v>6.4333333333333345</v>
      </c>
    </row>
    <row r="53" spans="1:6" ht="12.75">
      <c r="A53" t="s">
        <v>40</v>
      </c>
      <c r="B53" t="s">
        <v>197</v>
      </c>
      <c r="D53" t="s">
        <v>135</v>
      </c>
      <c r="F53" s="32">
        <f>'TABULACIO "B"'!J78</f>
        <v>5.6000000000000005</v>
      </c>
    </row>
    <row r="54" spans="1:6" ht="12.75">
      <c r="A54" t="s">
        <v>43</v>
      </c>
      <c r="B54" t="s">
        <v>239</v>
      </c>
      <c r="D54" t="s">
        <v>117</v>
      </c>
      <c r="F54" s="32">
        <f>'TABULACIO "B"'!J76</f>
        <v>5.2333333333333325</v>
      </c>
    </row>
    <row r="55" spans="1:6" ht="12.75">
      <c r="A55" t="s">
        <v>44</v>
      </c>
      <c r="B55" t="s">
        <v>196</v>
      </c>
      <c r="D55" t="s">
        <v>117</v>
      </c>
      <c r="F55" s="32">
        <f>'TABULACIO "B"'!J74</f>
        <v>4.999999999999998</v>
      </c>
    </row>
    <row r="57" spans="1:8" ht="12.75">
      <c r="A57" s="3" t="s">
        <v>18</v>
      </c>
      <c r="B57" s="4"/>
      <c r="C57" s="4"/>
      <c r="D57" s="4"/>
      <c r="E57" s="4"/>
      <c r="F57" s="4"/>
      <c r="G57" s="4"/>
      <c r="H57" s="4"/>
    </row>
    <row r="58" spans="1:9" ht="12.75">
      <c r="A58" s="19"/>
      <c r="B58" s="20"/>
      <c r="C58" s="20"/>
      <c r="D58" s="20"/>
      <c r="E58" s="20"/>
      <c r="F58" s="20"/>
      <c r="G58" s="20"/>
      <c r="H58" s="20"/>
      <c r="I58" s="21"/>
    </row>
    <row r="59" spans="1:6" ht="12.75">
      <c r="A59" s="2" t="s">
        <v>54</v>
      </c>
      <c r="B59" s="29" t="s">
        <v>55</v>
      </c>
      <c r="C59" s="2"/>
      <c r="D59" s="29" t="s">
        <v>56</v>
      </c>
      <c r="E59" s="2"/>
      <c r="F59" s="29" t="s">
        <v>34</v>
      </c>
    </row>
    <row r="61" spans="1:6" ht="12.75">
      <c r="A61" s="29" t="s">
        <v>35</v>
      </c>
      <c r="B61" s="29" t="s">
        <v>108</v>
      </c>
      <c r="C61" s="29"/>
      <c r="D61" s="29" t="s">
        <v>116</v>
      </c>
      <c r="E61" s="29"/>
      <c r="F61" s="33">
        <f>'TABULACIO "B"'!J110</f>
        <v>5</v>
      </c>
    </row>
    <row r="62" spans="1:6" ht="12.75">
      <c r="A62" s="29" t="s">
        <v>48</v>
      </c>
      <c r="B62" s="29" t="s">
        <v>202</v>
      </c>
      <c r="C62" s="29"/>
      <c r="D62" s="29" t="s">
        <v>136</v>
      </c>
      <c r="E62" s="29"/>
      <c r="F62" s="33">
        <f>'TABULACIO "B"'!J102</f>
        <v>4.333333333333333</v>
      </c>
    </row>
    <row r="63" spans="1:6" ht="12.75">
      <c r="A63" s="29" t="s">
        <v>37</v>
      </c>
      <c r="B63" s="29" t="s">
        <v>206</v>
      </c>
      <c r="C63" s="29"/>
      <c r="D63" s="29" t="s">
        <v>135</v>
      </c>
      <c r="E63" s="29"/>
      <c r="F63" s="33">
        <f>'TABULACIO "B"'!J112</f>
        <v>3.9333333333333322</v>
      </c>
    </row>
    <row r="64" spans="1:6" ht="12.75">
      <c r="A64" t="s">
        <v>38</v>
      </c>
      <c r="B64" t="s">
        <v>203</v>
      </c>
      <c r="D64" t="s">
        <v>136</v>
      </c>
      <c r="F64" s="32">
        <f>'TABULACIO "B"'!J104</f>
        <v>3.6999999999999997</v>
      </c>
    </row>
    <row r="65" spans="1:6" ht="12.75">
      <c r="A65" t="s">
        <v>39</v>
      </c>
      <c r="B65" t="s">
        <v>205</v>
      </c>
      <c r="D65" t="s">
        <v>135</v>
      </c>
      <c r="F65" s="32">
        <f>'TABULACIO "B"'!J108</f>
        <v>3.6000000000000014</v>
      </c>
    </row>
    <row r="66" spans="1:6" ht="12.75">
      <c r="A66" t="s">
        <v>39</v>
      </c>
      <c r="B66" t="s">
        <v>204</v>
      </c>
      <c r="D66" t="s">
        <v>135</v>
      </c>
      <c r="F66" s="32">
        <f>'TABULACIO "B"'!J106</f>
        <v>3.5999999999999996</v>
      </c>
    </row>
    <row r="67" spans="1:6" ht="12.75">
      <c r="A67" t="s">
        <v>43</v>
      </c>
      <c r="B67" t="s">
        <v>207</v>
      </c>
      <c r="D67" t="s">
        <v>116</v>
      </c>
      <c r="F67" s="32">
        <f>'TABULACIO "B"'!J114</f>
        <v>3.1999999999999997</v>
      </c>
    </row>
    <row r="68" spans="1:6" ht="12.75">
      <c r="A68" t="s">
        <v>44</v>
      </c>
      <c r="B68" t="s">
        <v>201</v>
      </c>
      <c r="D68" t="s">
        <v>168</v>
      </c>
      <c r="F68" s="32">
        <f>'TABULACIO "B"'!J100</f>
        <v>2.5999999999999996</v>
      </c>
    </row>
    <row r="70" spans="1:8" ht="12.75">
      <c r="A70" s="3" t="s">
        <v>19</v>
      </c>
      <c r="B70" s="4"/>
      <c r="C70" s="4"/>
      <c r="D70" s="4"/>
      <c r="E70" s="4"/>
      <c r="F70" s="4"/>
      <c r="G70" s="4"/>
      <c r="H70" s="4"/>
    </row>
    <row r="71" spans="1:9" ht="12.75">
      <c r="A71" s="19"/>
      <c r="B71" s="20"/>
      <c r="C71" s="20"/>
      <c r="D71" s="20"/>
      <c r="E71" s="20"/>
      <c r="F71" s="20"/>
      <c r="G71" s="20"/>
      <c r="H71" s="20"/>
      <c r="I71" s="21"/>
    </row>
    <row r="72" spans="1:6" ht="12.75">
      <c r="A72" s="2" t="s">
        <v>54</v>
      </c>
      <c r="B72" s="29" t="s">
        <v>55</v>
      </c>
      <c r="C72" s="2"/>
      <c r="D72" s="29" t="s">
        <v>56</v>
      </c>
      <c r="E72" s="2"/>
      <c r="F72" s="29" t="s">
        <v>34</v>
      </c>
    </row>
    <row r="74" spans="1:6" ht="12.75">
      <c r="A74" s="29" t="s">
        <v>35</v>
      </c>
      <c r="B74" s="29" t="s">
        <v>212</v>
      </c>
      <c r="C74" s="29"/>
      <c r="D74" s="29" t="s">
        <v>117</v>
      </c>
      <c r="E74" s="29"/>
      <c r="F74" s="33">
        <f>'TABULACIO "B"'!J129</f>
        <v>6.433333333333334</v>
      </c>
    </row>
    <row r="75" spans="1:6" ht="12.75">
      <c r="A75" s="29" t="s">
        <v>48</v>
      </c>
      <c r="B75" s="29" t="s">
        <v>211</v>
      </c>
      <c r="C75" s="29"/>
      <c r="D75" s="29" t="s">
        <v>135</v>
      </c>
      <c r="E75" s="29"/>
      <c r="F75" s="33">
        <f>'TABULACIO "B"'!J127</f>
        <v>3.6333333333333333</v>
      </c>
    </row>
    <row r="76" spans="1:6" ht="12.75">
      <c r="A76" s="29" t="s">
        <v>37</v>
      </c>
      <c r="B76" s="29" t="s">
        <v>209</v>
      </c>
      <c r="C76" s="29"/>
      <c r="D76" s="29" t="s">
        <v>135</v>
      </c>
      <c r="E76" s="29"/>
      <c r="F76" s="33">
        <f>'TABULACIO "B"'!J123</f>
        <v>3</v>
      </c>
    </row>
    <row r="77" spans="1:6" ht="12.75">
      <c r="A77" t="s">
        <v>38</v>
      </c>
      <c r="B77" t="s">
        <v>208</v>
      </c>
      <c r="D77" t="s">
        <v>182</v>
      </c>
      <c r="F77" s="32">
        <f>'TABULACIO "B"'!J121</f>
        <v>2.9</v>
      </c>
    </row>
    <row r="78" spans="1:6" ht="12.75">
      <c r="A78" t="s">
        <v>39</v>
      </c>
      <c r="B78" t="s">
        <v>241</v>
      </c>
      <c r="D78" t="s">
        <v>117</v>
      </c>
      <c r="F78" s="32">
        <f>'TABULACIO "B"'!J125</f>
        <v>2.433333333333333</v>
      </c>
    </row>
    <row r="80" spans="1:8" ht="12.75">
      <c r="A80" s="3" t="s">
        <v>59</v>
      </c>
      <c r="B80" s="4"/>
      <c r="C80" s="4"/>
      <c r="D80" s="4"/>
      <c r="E80" s="4"/>
      <c r="F80" s="4"/>
      <c r="G80" s="4"/>
      <c r="H80" s="4"/>
    </row>
    <row r="81" spans="1:9" ht="12.75">
      <c r="A81" s="19"/>
      <c r="B81" s="20"/>
      <c r="C81" s="20"/>
      <c r="D81" s="20"/>
      <c r="E81" s="20"/>
      <c r="F81" s="20"/>
      <c r="G81" s="20"/>
      <c r="H81" s="20"/>
      <c r="I81" s="21"/>
    </row>
    <row r="82" spans="1:6" ht="12.75">
      <c r="A82" s="2" t="s">
        <v>54</v>
      </c>
      <c r="B82" s="29" t="s">
        <v>55</v>
      </c>
      <c r="C82" s="2"/>
      <c r="D82" s="29" t="s">
        <v>56</v>
      </c>
      <c r="E82" s="2"/>
      <c r="F82" s="29" t="s">
        <v>34</v>
      </c>
    </row>
    <row r="84" spans="1:6" ht="12.75">
      <c r="A84" s="29" t="s">
        <v>35</v>
      </c>
      <c r="B84" s="29" t="s">
        <v>242</v>
      </c>
      <c r="C84" s="29"/>
      <c r="D84" s="29" t="s">
        <v>118</v>
      </c>
      <c r="E84" s="29"/>
      <c r="F84" s="33">
        <f>'TABULACIO "B"'!J93</f>
        <v>3.566666666666667</v>
      </c>
    </row>
    <row r="85" spans="1:6" ht="12.75">
      <c r="A85" s="29" t="s">
        <v>48</v>
      </c>
      <c r="B85" s="29" t="s">
        <v>200</v>
      </c>
      <c r="C85" s="29"/>
      <c r="D85" s="29" t="s">
        <v>136</v>
      </c>
      <c r="E85" s="29"/>
      <c r="F85" s="33">
        <f>'TABULACIO "B"'!J91</f>
        <v>-1.333333333333333</v>
      </c>
    </row>
    <row r="87" spans="1:8" ht="12.75">
      <c r="A87" s="3" t="s">
        <v>20</v>
      </c>
      <c r="B87" s="4"/>
      <c r="C87" s="4"/>
      <c r="D87" s="4"/>
      <c r="E87" s="4"/>
      <c r="F87" s="4"/>
      <c r="G87" s="4"/>
      <c r="H87" s="4"/>
    </row>
    <row r="88" spans="1:9" ht="12.75">
      <c r="A88" s="19"/>
      <c r="B88" s="20"/>
      <c r="C88" s="20"/>
      <c r="D88" s="20"/>
      <c r="E88" s="20"/>
      <c r="F88" s="20"/>
      <c r="G88" s="20"/>
      <c r="H88" s="20"/>
      <c r="I88" s="21"/>
    </row>
    <row r="89" spans="1:6" ht="12.75">
      <c r="A89" s="2" t="s">
        <v>54</v>
      </c>
      <c r="B89" s="29" t="s">
        <v>55</v>
      </c>
      <c r="C89" s="2"/>
      <c r="D89" s="29" t="s">
        <v>56</v>
      </c>
      <c r="E89" s="2"/>
      <c r="F89" s="29" t="s">
        <v>34</v>
      </c>
    </row>
    <row r="91" spans="1:6" ht="12.75">
      <c r="A91" s="29" t="s">
        <v>35</v>
      </c>
      <c r="B91" s="29" t="s">
        <v>118</v>
      </c>
      <c r="C91" s="29"/>
      <c r="D91" s="29"/>
      <c r="E91" s="29"/>
      <c r="F91" s="33">
        <f>'TABULACIO "B"'!I140</f>
        <v>19.333333333333332</v>
      </c>
    </row>
    <row r="92" spans="1:6" ht="12.75">
      <c r="A92" s="29" t="s">
        <v>48</v>
      </c>
      <c r="B92" s="29" t="s">
        <v>116</v>
      </c>
      <c r="C92" s="29"/>
      <c r="D92" s="29"/>
      <c r="E92" s="29"/>
      <c r="F92" s="33">
        <f>'TABULACIO "B"'!I136</f>
        <v>18.333333333333332</v>
      </c>
    </row>
    <row r="93" spans="1:6" ht="12.75">
      <c r="A93" s="29" t="s">
        <v>37</v>
      </c>
      <c r="B93" s="29" t="s">
        <v>117</v>
      </c>
      <c r="C93" s="29"/>
      <c r="D93" s="29"/>
      <c r="E93" s="29"/>
      <c r="F93" s="33">
        <f>'TABULACIO "B"'!I138</f>
        <v>16.666666666666668</v>
      </c>
    </row>
    <row r="95" spans="1:8" ht="12.75">
      <c r="A95" s="3" t="s">
        <v>21</v>
      </c>
      <c r="B95" s="4"/>
      <c r="C95" s="4"/>
      <c r="D95" s="4"/>
      <c r="E95" s="4"/>
      <c r="F95" s="4"/>
      <c r="G95" s="4"/>
      <c r="H95" s="4"/>
    </row>
    <row r="96" spans="1:9" ht="12.75">
      <c r="A96" s="19"/>
      <c r="B96" s="20"/>
      <c r="C96" s="20"/>
      <c r="D96" s="20"/>
      <c r="E96" s="20"/>
      <c r="F96" s="20"/>
      <c r="G96" s="20"/>
      <c r="H96" s="20"/>
      <c r="I96" s="21"/>
    </row>
    <row r="97" spans="1:8" ht="12.75">
      <c r="A97" s="2" t="s">
        <v>54</v>
      </c>
      <c r="B97" s="29" t="s">
        <v>55</v>
      </c>
      <c r="C97" s="2"/>
      <c r="D97" s="29"/>
      <c r="E97" s="2"/>
      <c r="F97" s="29" t="s">
        <v>56</v>
      </c>
      <c r="H97" s="30" t="s">
        <v>34</v>
      </c>
    </row>
    <row r="99" spans="1:8" ht="12.75">
      <c r="A99" s="29" t="s">
        <v>35</v>
      </c>
      <c r="B99" s="29" t="s">
        <v>121</v>
      </c>
      <c r="C99" s="29"/>
      <c r="D99" s="29"/>
      <c r="E99" s="29"/>
      <c r="F99" s="29" t="s">
        <v>116</v>
      </c>
      <c r="G99" s="29"/>
      <c r="H99" s="33">
        <f>'TABULACIO "B"'!I152</f>
        <v>24.2</v>
      </c>
    </row>
    <row r="100" spans="1:8" ht="12.75">
      <c r="A100" s="29" t="s">
        <v>48</v>
      </c>
      <c r="B100" s="29" t="s">
        <v>120</v>
      </c>
      <c r="C100" s="29"/>
      <c r="D100" s="29"/>
      <c r="E100" s="29"/>
      <c r="F100" s="29" t="s">
        <v>168</v>
      </c>
      <c r="G100" s="29"/>
      <c r="H100" s="33">
        <f>'TABULACIO "B"'!I150</f>
        <v>15</v>
      </c>
    </row>
    <row r="101" spans="1:8" ht="12.75">
      <c r="A101" s="29" t="s">
        <v>37</v>
      </c>
      <c r="B101" s="29" t="s">
        <v>243</v>
      </c>
      <c r="C101" s="29"/>
      <c r="D101" s="29"/>
      <c r="E101" s="29"/>
      <c r="F101" s="29" t="s">
        <v>117</v>
      </c>
      <c r="G101" s="29"/>
      <c r="H101" s="33">
        <f>'TABULACIO "B"'!I148</f>
        <v>13</v>
      </c>
    </row>
    <row r="102" ht="6" customHeight="1"/>
    <row r="103" spans="1:8" ht="12.75">
      <c r="A103" s="3" t="s">
        <v>22</v>
      </c>
      <c r="B103" s="4"/>
      <c r="C103" s="4"/>
      <c r="D103" s="4"/>
      <c r="E103" s="4"/>
      <c r="F103" s="4"/>
      <c r="G103" s="4"/>
      <c r="H103" s="4"/>
    </row>
    <row r="104" spans="1:9" ht="5.25" customHeight="1">
      <c r="A104" s="19"/>
      <c r="B104" s="20"/>
      <c r="C104" s="20"/>
      <c r="D104" s="20"/>
      <c r="E104" s="20"/>
      <c r="F104" s="20"/>
      <c r="G104" s="20"/>
      <c r="H104" s="20"/>
      <c r="I104" s="21"/>
    </row>
    <row r="105" spans="1:8" ht="12.75">
      <c r="A105" s="2" t="s">
        <v>54</v>
      </c>
      <c r="B105" s="29" t="s">
        <v>55</v>
      </c>
      <c r="C105" s="2"/>
      <c r="D105" s="29"/>
      <c r="E105" s="2"/>
      <c r="F105" s="29" t="s">
        <v>56</v>
      </c>
      <c r="H105" s="30" t="s">
        <v>34</v>
      </c>
    </row>
    <row r="107" spans="1:8" s="29" customFormat="1" ht="12.75">
      <c r="A107" s="29" t="s">
        <v>35</v>
      </c>
      <c r="B107" s="29" t="s">
        <v>125</v>
      </c>
      <c r="F107" s="29" t="s">
        <v>118</v>
      </c>
      <c r="H107" s="33">
        <v>28.2667</v>
      </c>
    </row>
    <row r="108" spans="1:8" s="29" customFormat="1" ht="12.75">
      <c r="A108" s="29" t="s">
        <v>48</v>
      </c>
      <c r="B108" s="29" t="s">
        <v>244</v>
      </c>
      <c r="F108" s="29" t="s">
        <v>116</v>
      </c>
      <c r="H108" s="33">
        <v>25.1333</v>
      </c>
    </row>
    <row r="109" spans="1:8" s="29" customFormat="1" ht="12.75">
      <c r="A109" s="29" t="s">
        <v>37</v>
      </c>
      <c r="B109" s="29" t="s">
        <v>123</v>
      </c>
      <c r="F109" s="29" t="s">
        <v>182</v>
      </c>
      <c r="H109" s="33">
        <f>'TABULACIO "B"'!I161</f>
        <v>19.866666666666667</v>
      </c>
    </row>
    <row r="110" spans="1:8" ht="12.75">
      <c r="A110" t="s">
        <v>38</v>
      </c>
      <c r="B110" t="s">
        <v>122</v>
      </c>
      <c r="F110" t="s">
        <v>135</v>
      </c>
      <c r="H110" s="32">
        <f>'TABULACIO "B"'!I159</f>
        <v>16.73333333333333</v>
      </c>
    </row>
    <row r="111" ht="6.75" customHeight="1"/>
    <row r="112" spans="1:8" ht="12.75">
      <c r="A112" s="3" t="s">
        <v>23</v>
      </c>
      <c r="B112" s="4"/>
      <c r="C112" s="4"/>
      <c r="D112" s="4"/>
      <c r="E112" s="4"/>
      <c r="F112" s="4"/>
      <c r="G112" s="4"/>
      <c r="H112" s="4"/>
    </row>
    <row r="113" spans="1:9" ht="5.25" customHeight="1">
      <c r="A113" s="19"/>
      <c r="B113" s="20"/>
      <c r="C113" s="20"/>
      <c r="D113" s="20"/>
      <c r="E113" s="20"/>
      <c r="F113" s="20"/>
      <c r="G113" s="20"/>
      <c r="H113" s="20"/>
      <c r="I113" s="21"/>
    </row>
    <row r="114" spans="1:8" ht="12.75">
      <c r="A114" s="2" t="s">
        <v>54</v>
      </c>
      <c r="B114" s="29" t="s">
        <v>55</v>
      </c>
      <c r="C114" s="2"/>
      <c r="D114" s="29"/>
      <c r="E114" s="2"/>
      <c r="F114" s="29" t="s">
        <v>56</v>
      </c>
      <c r="H114" s="30" t="s">
        <v>34</v>
      </c>
    </row>
    <row r="116" spans="1:8" s="29" customFormat="1" ht="12.75">
      <c r="A116" s="29" t="s">
        <v>35</v>
      </c>
      <c r="B116" s="29" t="s">
        <v>130</v>
      </c>
      <c r="F116" s="29" t="s">
        <v>116</v>
      </c>
      <c r="H116" s="33">
        <f>'TABULACIO "B"'!I180</f>
        <v>35.266666666666666</v>
      </c>
    </row>
    <row r="117" spans="1:8" s="29" customFormat="1" ht="12.75">
      <c r="A117" s="29" t="s">
        <v>48</v>
      </c>
      <c r="B117" s="29" t="s">
        <v>129</v>
      </c>
      <c r="F117" s="29" t="s">
        <v>136</v>
      </c>
      <c r="H117" s="33">
        <f>'TABULACIO "B"'!I178</f>
        <v>29.066666666666666</v>
      </c>
    </row>
    <row r="118" spans="1:8" s="29" customFormat="1" ht="12.75">
      <c r="A118" s="29" t="s">
        <v>37</v>
      </c>
      <c r="B118" s="29" t="s">
        <v>128</v>
      </c>
      <c r="F118" s="29" t="s">
        <v>117</v>
      </c>
      <c r="H118" s="33">
        <f>'TABULACIO "B"'!I176</f>
        <v>27.73333333333333</v>
      </c>
    </row>
    <row r="119" spans="1:8" ht="12.75">
      <c r="A119" t="s">
        <v>38</v>
      </c>
      <c r="B119" t="s">
        <v>127</v>
      </c>
      <c r="F119" t="s">
        <v>135</v>
      </c>
      <c r="H119" s="32">
        <f>'TABULACIO "B"'!I174</f>
        <v>25.066666666666666</v>
      </c>
    </row>
    <row r="120" spans="1:8" ht="12.75">
      <c r="A120" t="s">
        <v>39</v>
      </c>
      <c r="B120" t="s">
        <v>126</v>
      </c>
      <c r="F120" t="s">
        <v>136</v>
      </c>
      <c r="H120" s="32">
        <f>'TABULACIO "B"'!I172</f>
        <v>16.4</v>
      </c>
    </row>
    <row r="121" ht="6.75" customHeight="1"/>
    <row r="122" spans="1:8" ht="12.75">
      <c r="A122" s="3" t="s">
        <v>24</v>
      </c>
      <c r="B122" s="4"/>
      <c r="C122" s="4"/>
      <c r="D122" s="4"/>
      <c r="E122" s="4"/>
      <c r="F122" s="4"/>
      <c r="G122" s="4"/>
      <c r="H122" s="4"/>
    </row>
    <row r="123" spans="1:9" ht="5.25" customHeight="1">
      <c r="A123" s="19"/>
      <c r="B123" s="20"/>
      <c r="C123" s="20"/>
      <c r="D123" s="20"/>
      <c r="E123" s="20"/>
      <c r="F123" s="20"/>
      <c r="G123" s="20"/>
      <c r="H123" s="20"/>
      <c r="I123" s="21"/>
    </row>
    <row r="124" spans="1:8" ht="12.75">
      <c r="A124" s="2" t="s">
        <v>54</v>
      </c>
      <c r="B124" s="29" t="s">
        <v>55</v>
      </c>
      <c r="C124" s="2"/>
      <c r="D124" s="29"/>
      <c r="E124" s="2"/>
      <c r="F124" s="29" t="s">
        <v>56</v>
      </c>
      <c r="H124" s="30" t="s">
        <v>34</v>
      </c>
    </row>
    <row r="126" spans="1:8" s="29" customFormat="1" ht="12.75">
      <c r="A126" s="29" t="s">
        <v>35</v>
      </c>
      <c r="B126" s="29" t="s">
        <v>213</v>
      </c>
      <c r="F126" s="29" t="s">
        <v>118</v>
      </c>
      <c r="H126" s="33">
        <f>'TABULACIO "B"'!I187</f>
        <v>22.46666666666667</v>
      </c>
    </row>
    <row r="127" spans="1:8" s="29" customFormat="1" ht="12.75">
      <c r="A127" s="29" t="s">
        <v>48</v>
      </c>
      <c r="B127" s="29" t="s">
        <v>133</v>
      </c>
      <c r="F127" s="29" t="s">
        <v>135</v>
      </c>
      <c r="H127" s="33">
        <f>'TABULACIO "B"'!I191</f>
        <v>21.53333333333333</v>
      </c>
    </row>
    <row r="128" spans="1:8" s="29" customFormat="1" ht="12.75">
      <c r="A128" s="29" t="s">
        <v>37</v>
      </c>
      <c r="B128" s="29" t="s">
        <v>132</v>
      </c>
      <c r="F128" s="29" t="s">
        <v>135</v>
      </c>
      <c r="H128" s="33">
        <f>'TABULACIO "B"'!I189</f>
        <v>17.4</v>
      </c>
    </row>
    <row r="129" spans="1:8" ht="12.75">
      <c r="A129" t="s">
        <v>38</v>
      </c>
      <c r="B129" t="s">
        <v>134</v>
      </c>
      <c r="F129" t="s">
        <v>135</v>
      </c>
      <c r="H129" s="32">
        <f>'TABULACIO "B"'!I193</f>
        <v>10.8</v>
      </c>
    </row>
    <row r="130" ht="6.75" customHeight="1"/>
    <row r="131" spans="1:8" ht="12.75">
      <c r="A131" s="3" t="s">
        <v>25</v>
      </c>
      <c r="B131" s="4"/>
      <c r="C131" s="4"/>
      <c r="D131" s="4"/>
      <c r="E131" s="4"/>
      <c r="F131" s="4"/>
      <c r="G131" s="4"/>
      <c r="H131" s="4"/>
    </row>
    <row r="132" spans="1:9" ht="6.75" customHeight="1">
      <c r="A132" s="19"/>
      <c r="B132" s="20"/>
      <c r="C132" s="20"/>
      <c r="D132" s="20"/>
      <c r="E132" s="20"/>
      <c r="F132" s="20"/>
      <c r="G132" s="20"/>
      <c r="H132" s="20"/>
      <c r="I132" s="21"/>
    </row>
    <row r="133" spans="1:8" ht="12.75">
      <c r="A133" s="2" t="s">
        <v>54</v>
      </c>
      <c r="B133" s="29" t="s">
        <v>55</v>
      </c>
      <c r="C133" s="2"/>
      <c r="D133" s="29"/>
      <c r="E133" s="2"/>
      <c r="F133" s="29" t="s">
        <v>34</v>
      </c>
      <c r="H133" s="29"/>
    </row>
    <row r="134" ht="6.75" customHeight="1"/>
    <row r="135" spans="1:6" ht="12.75">
      <c r="A135" s="29" t="s">
        <v>35</v>
      </c>
      <c r="B135" s="29" t="s">
        <v>118</v>
      </c>
      <c r="C135" s="29"/>
      <c r="D135" s="29"/>
      <c r="E135" s="29"/>
      <c r="F135" s="33">
        <f>'TABULACIO "B"'!I200</f>
        <v>26.06673333333333</v>
      </c>
    </row>
    <row r="136" ht="5.25" customHeight="1"/>
    <row r="137" spans="1:8" ht="12.75">
      <c r="A137" s="3" t="s">
        <v>26</v>
      </c>
      <c r="B137" s="4"/>
      <c r="C137" s="4"/>
      <c r="D137" s="4"/>
      <c r="E137" s="4"/>
      <c r="F137" s="4"/>
      <c r="G137" s="4"/>
      <c r="H137" s="4"/>
    </row>
    <row r="138" spans="1:9" ht="6.75" customHeight="1">
      <c r="A138" s="19"/>
      <c r="B138" s="20"/>
      <c r="C138" s="20"/>
      <c r="D138" s="20"/>
      <c r="E138" s="20"/>
      <c r="F138" s="20"/>
      <c r="G138" s="20"/>
      <c r="H138" s="20"/>
      <c r="I138" s="21"/>
    </row>
    <row r="139" spans="1:8" ht="12.75">
      <c r="A139" s="2" t="s">
        <v>54</v>
      </c>
      <c r="B139" s="29" t="s">
        <v>55</v>
      </c>
      <c r="C139" s="2"/>
      <c r="D139" s="29"/>
      <c r="E139" s="2"/>
      <c r="F139" s="29" t="s">
        <v>34</v>
      </c>
      <c r="H139" s="29"/>
    </row>
    <row r="141" spans="1:6" ht="12.75">
      <c r="A141" s="29" t="s">
        <v>48</v>
      </c>
      <c r="B141" s="29" t="s">
        <v>116</v>
      </c>
      <c r="C141" s="29"/>
      <c r="D141" s="29"/>
      <c r="E141" s="29"/>
      <c r="F141" s="33">
        <f>'TABULACIO "B"'!I209</f>
        <v>32.8</v>
      </c>
    </row>
    <row r="142" spans="1:6" ht="12.75">
      <c r="A142" s="29" t="s">
        <v>35</v>
      </c>
      <c r="B142" s="29" t="s">
        <v>135</v>
      </c>
      <c r="C142" s="29"/>
      <c r="D142" s="29"/>
      <c r="E142" s="29"/>
      <c r="F142" s="33">
        <f>'TABULACIO "B"'!I207</f>
        <v>25.386666666666667</v>
      </c>
    </row>
    <row r="143" ht="6.75" customHeight="1"/>
    <row r="144" spans="1:8" ht="12.75">
      <c r="A144" s="3" t="s">
        <v>27</v>
      </c>
      <c r="B144" s="4"/>
      <c r="C144" s="4"/>
      <c r="D144" s="4"/>
      <c r="E144" s="4"/>
      <c r="F144" s="4"/>
      <c r="G144" s="4"/>
      <c r="H144" s="4"/>
    </row>
    <row r="145" spans="1:9" ht="6.75" customHeight="1">
      <c r="A145" s="19"/>
      <c r="B145" s="20"/>
      <c r="C145" s="20"/>
      <c r="D145" s="20"/>
      <c r="E145" s="20"/>
      <c r="F145" s="20"/>
      <c r="G145" s="20"/>
      <c r="H145" s="20"/>
      <c r="I145" s="21"/>
    </row>
    <row r="146" spans="1:8" ht="12.75">
      <c r="A146" s="2" t="s">
        <v>54</v>
      </c>
      <c r="B146" s="29" t="s">
        <v>55</v>
      </c>
      <c r="C146" s="2"/>
      <c r="D146" s="29"/>
      <c r="E146" s="2"/>
      <c r="F146" s="29" t="s">
        <v>34</v>
      </c>
      <c r="H146" s="29"/>
    </row>
    <row r="148" spans="1:6" ht="12.75">
      <c r="A148" s="29" t="s">
        <v>35</v>
      </c>
      <c r="B148" s="29" t="s">
        <v>136</v>
      </c>
      <c r="C148" s="29"/>
      <c r="D148" s="29"/>
      <c r="E148" s="29"/>
      <c r="F148" s="33">
        <f>'TABULACIO "B"'!I217</f>
        <v>15.666666666666668</v>
      </c>
    </row>
    <row r="149" ht="7.5" customHeight="1"/>
    <row r="150" spans="1:8" ht="12.75">
      <c r="A150" s="3" t="s">
        <v>28</v>
      </c>
      <c r="B150" s="4"/>
      <c r="C150" s="4"/>
      <c r="D150" s="4"/>
      <c r="E150" s="4"/>
      <c r="F150" s="4"/>
      <c r="G150" s="4"/>
      <c r="H150" s="4"/>
    </row>
    <row r="151" spans="1:9" ht="6.75" customHeight="1">
      <c r="A151" s="19"/>
      <c r="B151" s="20"/>
      <c r="C151" s="20"/>
      <c r="D151" s="20"/>
      <c r="E151" s="20"/>
      <c r="F151" s="20"/>
      <c r="G151" s="20"/>
      <c r="H151" s="20"/>
      <c r="I151" s="21"/>
    </row>
    <row r="152" spans="1:8" ht="12.75">
      <c r="A152" s="2" t="s">
        <v>54</v>
      </c>
      <c r="B152" s="29" t="s">
        <v>55</v>
      </c>
      <c r="C152" s="2"/>
      <c r="D152" s="29"/>
      <c r="E152" s="2"/>
      <c r="F152" s="29" t="s">
        <v>34</v>
      </c>
      <c r="H152" s="29"/>
    </row>
    <row r="153" ht="6.75" customHeight="1"/>
    <row r="154" spans="1:6" ht="12.75">
      <c r="A154" s="29" t="s">
        <v>35</v>
      </c>
      <c r="B154" s="29" t="s">
        <v>245</v>
      </c>
      <c r="C154" s="29"/>
      <c r="D154" s="29"/>
      <c r="E154" s="29"/>
      <c r="F154" s="33">
        <f>'TABULACIO "B"'!I224</f>
        <v>14.675</v>
      </c>
    </row>
    <row r="155" ht="7.5" customHeight="1"/>
    <row r="156" spans="1:8" ht="12.75">
      <c r="A156" s="3" t="s">
        <v>29</v>
      </c>
      <c r="B156" s="4"/>
      <c r="C156" s="4"/>
      <c r="D156" s="4"/>
      <c r="E156" s="4"/>
      <c r="F156" s="4"/>
      <c r="G156" s="4"/>
      <c r="H156" s="4"/>
    </row>
    <row r="157" spans="1:9" ht="5.25" customHeight="1">
      <c r="A157" s="19"/>
      <c r="B157" s="20"/>
      <c r="C157" s="20"/>
      <c r="D157" s="20"/>
      <c r="E157" s="20"/>
      <c r="F157" s="20"/>
      <c r="G157" s="20"/>
      <c r="H157" s="20"/>
      <c r="I157" s="21"/>
    </row>
    <row r="158" spans="1:8" ht="12.75">
      <c r="A158" s="2" t="s">
        <v>54</v>
      </c>
      <c r="B158" s="29" t="s">
        <v>55</v>
      </c>
      <c r="C158" s="2"/>
      <c r="D158" s="29"/>
      <c r="E158" s="2"/>
      <c r="F158" s="29" t="s">
        <v>34</v>
      </c>
      <c r="H158" s="29"/>
    </row>
    <row r="159" ht="6.75" customHeight="1"/>
    <row r="160" spans="1:6" ht="12.75">
      <c r="A160" s="29" t="s">
        <v>35</v>
      </c>
      <c r="B160" s="29" t="s">
        <v>116</v>
      </c>
      <c r="C160" s="29"/>
      <c r="D160" s="29"/>
      <c r="E160" s="29"/>
      <c r="F160" s="33">
        <f>'TABULACIO "B"'!I231</f>
        <v>27.8</v>
      </c>
    </row>
    <row r="161" ht="6" customHeight="1"/>
    <row r="162" spans="1:8" ht="12.75">
      <c r="A162" s="3" t="s">
        <v>30</v>
      </c>
      <c r="B162" s="4"/>
      <c r="C162" s="4"/>
      <c r="D162" s="4"/>
      <c r="E162" s="4"/>
      <c r="F162" s="4"/>
      <c r="G162" s="4"/>
      <c r="H162" s="4"/>
    </row>
    <row r="163" spans="1:9" ht="6.75" customHeight="1">
      <c r="A163" s="19"/>
      <c r="B163" s="20"/>
      <c r="C163" s="20"/>
      <c r="D163" s="20"/>
      <c r="E163" s="20"/>
      <c r="F163" s="20"/>
      <c r="G163" s="20"/>
      <c r="H163" s="20"/>
      <c r="I163" s="21"/>
    </row>
    <row r="164" spans="1:8" ht="12.75">
      <c r="A164" s="2" t="s">
        <v>54</v>
      </c>
      <c r="B164" s="29" t="s">
        <v>55</v>
      </c>
      <c r="C164" s="2"/>
      <c r="D164" s="29"/>
      <c r="E164" s="2"/>
      <c r="F164" s="29" t="s">
        <v>34</v>
      </c>
      <c r="H164" s="29"/>
    </row>
    <row r="165" ht="6.75" customHeight="1"/>
    <row r="166" spans="1:6" ht="12.75">
      <c r="A166" s="29" t="s">
        <v>35</v>
      </c>
      <c r="B166" s="29" t="s">
        <v>118</v>
      </c>
      <c r="C166" s="29"/>
      <c r="D166" s="29"/>
      <c r="E166" s="29"/>
      <c r="F166" s="33">
        <f>'TABULACIO "B"'!I240</f>
        <v>33.72</v>
      </c>
    </row>
    <row r="167" spans="1:6" ht="12.75">
      <c r="A167" s="29" t="s">
        <v>48</v>
      </c>
      <c r="B167" s="29" t="s">
        <v>136</v>
      </c>
      <c r="C167" s="29"/>
      <c r="D167" s="29"/>
      <c r="E167" s="29"/>
      <c r="F167" s="33">
        <f>'TABULACIO "B"'!I238</f>
        <v>25.42</v>
      </c>
    </row>
    <row r="168" ht="6" customHeight="1"/>
    <row r="169" spans="1:8" ht="10.5" customHeight="1">
      <c r="A169" s="3" t="s">
        <v>51</v>
      </c>
      <c r="B169" s="4"/>
      <c r="C169" s="4"/>
      <c r="D169" s="4"/>
      <c r="E169" s="4"/>
      <c r="F169" s="4"/>
      <c r="G169" s="4"/>
      <c r="H169" s="4"/>
    </row>
    <row r="170" spans="1:9" ht="7.5" customHeight="1">
      <c r="A170" s="19"/>
      <c r="B170" s="20"/>
      <c r="C170" s="20"/>
      <c r="D170" s="20"/>
      <c r="E170" s="20"/>
      <c r="F170" s="20"/>
      <c r="G170" s="20"/>
      <c r="H170" s="20"/>
      <c r="I170" s="21"/>
    </row>
    <row r="171" spans="1:8" ht="12.75">
      <c r="A171" s="2" t="s">
        <v>54</v>
      </c>
      <c r="B171" s="29" t="s">
        <v>55</v>
      </c>
      <c r="C171" s="2"/>
      <c r="D171" s="29"/>
      <c r="E171" s="2"/>
      <c r="F171" s="29" t="s">
        <v>34</v>
      </c>
      <c r="H171" s="29"/>
    </row>
    <row r="172" ht="6" customHeight="1"/>
    <row r="173" spans="1:6" ht="12.75">
      <c r="A173" s="29" t="s">
        <v>35</v>
      </c>
      <c r="B173" s="29" t="s">
        <v>117</v>
      </c>
      <c r="C173" s="29"/>
      <c r="D173" s="29"/>
      <c r="E173" s="29"/>
      <c r="F173" s="33">
        <f>'TABULACIO "B"'!I247</f>
        <v>24.508</v>
      </c>
    </row>
  </sheetData>
  <printOptions/>
  <pageMargins left="0.75" right="0.75" top="0.36" bottom="0.37" header="0" footer="0"/>
  <pageSetup orientation="portrait" paperSize="9" scale="90" r:id="rId2"/>
  <rowBreaks count="3" manualBreakCount="3">
    <brk id="55" max="255" man="1"/>
    <brk id="93" max="255" man="1"/>
    <brk id="10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1"/>
  <sheetViews>
    <sheetView workbookViewId="0" topLeftCell="A1">
      <selection activeCell="A1" sqref="A1"/>
    </sheetView>
  </sheetViews>
  <sheetFormatPr defaultColWidth="11.421875" defaultRowHeight="12.75"/>
  <cols>
    <col min="6" max="6" width="11.421875" style="32" customWidth="1"/>
  </cols>
  <sheetData>
    <row r="2" spans="1:7" ht="12.75">
      <c r="A2" s="2" t="s">
        <v>170</v>
      </c>
      <c r="B2" s="2"/>
      <c r="C2" s="2"/>
      <c r="D2" s="1"/>
      <c r="E2" s="1"/>
      <c r="F2" s="37"/>
      <c r="G2" s="1"/>
    </row>
    <row r="3" spans="1:7" ht="12.75">
      <c r="A3" s="2" t="s">
        <v>31</v>
      </c>
      <c r="B3" s="2"/>
      <c r="C3" s="2"/>
      <c r="D3" s="1"/>
      <c r="E3" s="1"/>
      <c r="F3" s="37"/>
      <c r="G3" s="1"/>
    </row>
    <row r="4" spans="1:7" ht="12.75">
      <c r="A4" s="2" t="s">
        <v>171</v>
      </c>
      <c r="B4" s="1"/>
      <c r="C4" s="1"/>
      <c r="D4" s="1"/>
      <c r="E4" s="1"/>
      <c r="F4" s="37"/>
      <c r="G4" s="1"/>
    </row>
    <row r="5" spans="1:7" ht="25.5">
      <c r="A5" s="28" t="s">
        <v>52</v>
      </c>
      <c r="B5" s="1"/>
      <c r="C5" s="1"/>
      <c r="D5" s="1"/>
      <c r="E5" s="1"/>
      <c r="F5" s="37"/>
      <c r="G5" s="1"/>
    </row>
    <row r="7" spans="1:7" ht="12.75">
      <c r="A7" s="3" t="s">
        <v>15</v>
      </c>
      <c r="B7" s="4"/>
      <c r="C7" s="4"/>
      <c r="D7" s="4"/>
      <c r="E7" s="4"/>
      <c r="F7" s="38"/>
      <c r="G7" s="4"/>
    </row>
    <row r="8" ht="5.25" customHeight="1"/>
    <row r="9" spans="1:6" ht="12.75">
      <c r="A9" s="2" t="s">
        <v>54</v>
      </c>
      <c r="B9" s="29" t="s">
        <v>55</v>
      </c>
      <c r="C9" s="2"/>
      <c r="D9" s="29" t="s">
        <v>56</v>
      </c>
      <c r="E9" s="2"/>
      <c r="F9" s="33" t="s">
        <v>34</v>
      </c>
    </row>
    <row r="11" spans="1:6" ht="12.75">
      <c r="A11" s="29" t="s">
        <v>35</v>
      </c>
      <c r="B11" s="29" t="s">
        <v>215</v>
      </c>
      <c r="C11" s="29"/>
      <c r="D11" s="29" t="s">
        <v>118</v>
      </c>
      <c r="E11" s="29"/>
      <c r="F11" s="33">
        <f>'TABULACIO "A"'!L11</f>
        <v>3.9</v>
      </c>
    </row>
    <row r="12" spans="1:6" ht="12.75">
      <c r="A12" s="29" t="s">
        <v>48</v>
      </c>
      <c r="B12" s="29" t="s">
        <v>214</v>
      </c>
      <c r="C12" s="29"/>
      <c r="D12" s="29" t="s">
        <v>118</v>
      </c>
      <c r="E12" s="29"/>
      <c r="F12" s="33">
        <f>'TABULACIO "A"'!L9</f>
        <v>3.85</v>
      </c>
    </row>
    <row r="13" ht="6.75" customHeight="1"/>
    <row r="14" spans="1:7" ht="12.75">
      <c r="A14" s="3" t="s">
        <v>16</v>
      </c>
      <c r="B14" s="4"/>
      <c r="C14" s="4"/>
      <c r="D14" s="4"/>
      <c r="E14" s="4"/>
      <c r="F14" s="38"/>
      <c r="G14" s="4"/>
    </row>
    <row r="16" spans="1:6" ht="12.75">
      <c r="A16" s="2" t="s">
        <v>54</v>
      </c>
      <c r="B16" s="29" t="s">
        <v>55</v>
      </c>
      <c r="C16" s="2"/>
      <c r="D16" s="29" t="s">
        <v>56</v>
      </c>
      <c r="E16" s="2"/>
      <c r="F16" s="33" t="s">
        <v>34</v>
      </c>
    </row>
    <row r="18" spans="1:6" ht="12.75">
      <c r="A18" s="29" t="s">
        <v>35</v>
      </c>
      <c r="B18" s="29" t="s">
        <v>217</v>
      </c>
      <c r="C18" s="29"/>
      <c r="D18" s="29" t="s">
        <v>118</v>
      </c>
      <c r="E18" s="29"/>
      <c r="F18" s="33">
        <f>'TABULACIO "A"'!L20</f>
        <v>5</v>
      </c>
    </row>
    <row r="19" spans="1:6" ht="12.75">
      <c r="A19" s="29" t="s">
        <v>48</v>
      </c>
      <c r="B19" s="29" t="s">
        <v>216</v>
      </c>
      <c r="C19" s="29"/>
      <c r="D19" s="29" t="s">
        <v>118</v>
      </c>
      <c r="E19" s="29"/>
      <c r="F19" s="33">
        <f>'TABULACIO "A"'!L18</f>
        <v>4.95</v>
      </c>
    </row>
    <row r="20" ht="6" customHeight="1"/>
    <row r="21" spans="1:7" ht="12.75">
      <c r="A21" s="3" t="s">
        <v>16</v>
      </c>
      <c r="B21" s="4"/>
      <c r="C21" s="4"/>
      <c r="D21" s="4"/>
      <c r="E21" s="4"/>
      <c r="F21" s="38"/>
      <c r="G21" s="4"/>
    </row>
    <row r="23" spans="1:6" ht="12.75">
      <c r="A23" s="2" t="s">
        <v>54</v>
      </c>
      <c r="B23" s="29" t="s">
        <v>55</v>
      </c>
      <c r="C23" s="2"/>
      <c r="D23" s="29" t="s">
        <v>56</v>
      </c>
      <c r="E23" s="2"/>
      <c r="F23" s="33" t="s">
        <v>34</v>
      </c>
    </row>
    <row r="25" spans="1:6" ht="12.75">
      <c r="A25" s="29" t="s">
        <v>35</v>
      </c>
      <c r="B25" s="29" t="s">
        <v>222</v>
      </c>
      <c r="C25" s="29"/>
      <c r="D25" s="29" t="s">
        <v>116</v>
      </c>
      <c r="E25" s="29"/>
      <c r="F25" s="33">
        <f>'TABULACIO "A"'!L35</f>
        <v>7.800000000000001</v>
      </c>
    </row>
    <row r="26" spans="1:6" ht="12.75">
      <c r="A26" s="29" t="s">
        <v>48</v>
      </c>
      <c r="B26" s="29" t="s">
        <v>221</v>
      </c>
      <c r="C26" s="29"/>
      <c r="D26" s="29" t="s">
        <v>118</v>
      </c>
      <c r="E26" s="29"/>
      <c r="F26" s="33">
        <f>'TABULACIO "A"'!L33</f>
        <v>7.3500000000000005</v>
      </c>
    </row>
    <row r="27" spans="1:6" ht="12.75">
      <c r="A27" s="29" t="s">
        <v>37</v>
      </c>
      <c r="B27" s="29" t="s">
        <v>218</v>
      </c>
      <c r="C27" s="29"/>
      <c r="D27" s="29" t="s">
        <v>116</v>
      </c>
      <c r="E27" s="29"/>
      <c r="F27" s="33">
        <f>'TABULACIO "A"'!L27</f>
        <v>5.800000000000002</v>
      </c>
    </row>
    <row r="28" spans="1:6" ht="12.75">
      <c r="A28" t="s">
        <v>38</v>
      </c>
      <c r="B28" t="s">
        <v>219</v>
      </c>
      <c r="D28" t="s">
        <v>116</v>
      </c>
      <c r="F28" s="32">
        <f>'TABULACIO "A"'!L29</f>
        <v>4.85</v>
      </c>
    </row>
    <row r="29" spans="1:6" ht="12.75">
      <c r="A29" t="s">
        <v>39</v>
      </c>
      <c r="B29" t="s">
        <v>220</v>
      </c>
      <c r="D29" t="s">
        <v>116</v>
      </c>
      <c r="F29" s="32">
        <f>'TABULACIO "A"'!L31</f>
        <v>4.699999999999999</v>
      </c>
    </row>
    <row r="30" ht="7.5" customHeight="1"/>
    <row r="31" spans="1:7" ht="12.75">
      <c r="A31" s="3" t="s">
        <v>19</v>
      </c>
      <c r="B31" s="4"/>
      <c r="C31" s="4"/>
      <c r="D31" s="4"/>
      <c r="E31" s="4"/>
      <c r="F31" s="38"/>
      <c r="G31" s="4"/>
    </row>
    <row r="33" spans="1:6" ht="12.75">
      <c r="A33" s="2" t="s">
        <v>54</v>
      </c>
      <c r="B33" s="29" t="s">
        <v>55</v>
      </c>
      <c r="C33" s="2"/>
      <c r="D33" s="29" t="s">
        <v>56</v>
      </c>
      <c r="E33" s="2"/>
      <c r="F33" s="33" t="s">
        <v>34</v>
      </c>
    </row>
    <row r="35" spans="1:6" ht="12.75">
      <c r="A35" s="29" t="s">
        <v>35</v>
      </c>
      <c r="B35" s="29" t="s">
        <v>230</v>
      </c>
      <c r="C35" s="29"/>
      <c r="D35" s="29" t="s">
        <v>116</v>
      </c>
      <c r="E35" s="29"/>
      <c r="F35" s="33">
        <f>'TABULACIO "A"'!L55</f>
        <v>7.2</v>
      </c>
    </row>
    <row r="36" spans="1:6" ht="12.75">
      <c r="A36" s="29" t="s">
        <v>48</v>
      </c>
      <c r="B36" s="29" t="s">
        <v>228</v>
      </c>
      <c r="C36" s="29"/>
      <c r="D36" s="29" t="s">
        <v>136</v>
      </c>
      <c r="E36" s="29"/>
      <c r="F36" s="33">
        <f>'TABULACIO "A"'!L51</f>
        <v>7.050000000000001</v>
      </c>
    </row>
    <row r="37" spans="1:6" ht="12.75">
      <c r="A37" s="29" t="s">
        <v>37</v>
      </c>
      <c r="B37" s="29" t="s">
        <v>225</v>
      </c>
      <c r="C37" s="29"/>
      <c r="D37" s="29" t="s">
        <v>168</v>
      </c>
      <c r="E37" s="29"/>
      <c r="F37" s="33">
        <f>'TABULACIO "A"'!L45</f>
        <v>4.4</v>
      </c>
    </row>
    <row r="38" spans="1:6" ht="12.75">
      <c r="A38" t="s">
        <v>38</v>
      </c>
      <c r="B38" t="s">
        <v>223</v>
      </c>
      <c r="D38" t="s">
        <v>224</v>
      </c>
      <c r="F38" s="32">
        <f>'TABULACIO "A"'!L43</f>
        <v>4.35</v>
      </c>
    </row>
    <row r="39" spans="1:6" ht="12.75">
      <c r="A39" t="s">
        <v>39</v>
      </c>
      <c r="B39" t="s">
        <v>227</v>
      </c>
      <c r="D39" t="s">
        <v>224</v>
      </c>
      <c r="F39" s="32">
        <f>'TABULACIO "A"'!L49</f>
        <v>3.449999999999999</v>
      </c>
    </row>
    <row r="40" spans="1:6" ht="12.75">
      <c r="A40" t="s">
        <v>40</v>
      </c>
      <c r="B40" t="s">
        <v>229</v>
      </c>
      <c r="D40" t="s">
        <v>168</v>
      </c>
      <c r="F40" s="32">
        <f>'TABULACIO "A"'!L53</f>
        <v>3.1499999999999986</v>
      </c>
    </row>
    <row r="41" spans="1:6" ht="12.75">
      <c r="A41" t="s">
        <v>43</v>
      </c>
      <c r="B41" t="s">
        <v>226</v>
      </c>
      <c r="D41" t="s">
        <v>168</v>
      </c>
      <c r="F41" s="32">
        <f>'TABULACIO "A"'!L47</f>
        <v>1.3000000000000003</v>
      </c>
    </row>
    <row r="42" ht="7.5" customHeight="1"/>
    <row r="43" spans="1:7" ht="12.75">
      <c r="A43" s="3" t="s">
        <v>61</v>
      </c>
      <c r="B43" s="4"/>
      <c r="C43" s="4"/>
      <c r="D43" s="4"/>
      <c r="E43" s="4"/>
      <c r="F43" s="38"/>
      <c r="G43" s="4"/>
    </row>
    <row r="45" spans="1:6" ht="12.75">
      <c r="A45" s="2" t="s">
        <v>54</v>
      </c>
      <c r="B45" s="29" t="s">
        <v>55</v>
      </c>
      <c r="C45" s="2"/>
      <c r="D45" s="29" t="s">
        <v>56</v>
      </c>
      <c r="E45" s="2"/>
      <c r="F45" s="33" t="s">
        <v>34</v>
      </c>
    </row>
    <row r="47" spans="1:6" ht="12.75">
      <c r="A47" s="29" t="s">
        <v>48</v>
      </c>
      <c r="B47" s="29" t="s">
        <v>232</v>
      </c>
      <c r="C47" s="29"/>
      <c r="D47" s="29" t="s">
        <v>136</v>
      </c>
      <c r="E47" s="29"/>
      <c r="F47" s="33">
        <f>'TABULACIO "A"'!L64</f>
        <v>7.599999999999999</v>
      </c>
    </row>
    <row r="48" spans="1:6" ht="12.75">
      <c r="A48" s="29" t="s">
        <v>35</v>
      </c>
      <c r="B48" s="29" t="s">
        <v>231</v>
      </c>
      <c r="C48" s="29"/>
      <c r="D48" s="29" t="s">
        <v>168</v>
      </c>
      <c r="E48" s="29"/>
      <c r="F48" s="33">
        <f>'TABULACIO "A"'!L62</f>
        <v>2.849999999999999</v>
      </c>
    </row>
    <row r="49" ht="6.75" customHeight="1"/>
    <row r="50" spans="1:7" ht="12.75">
      <c r="A50" s="3" t="s">
        <v>46</v>
      </c>
      <c r="B50" s="4"/>
      <c r="C50" s="4"/>
      <c r="D50" s="4"/>
      <c r="E50" s="4"/>
      <c r="F50" s="38"/>
      <c r="G50" s="4"/>
    </row>
    <row r="51" ht="5.25" customHeight="1"/>
    <row r="52" spans="1:6" ht="12.75">
      <c r="A52" s="2" t="s">
        <v>54</v>
      </c>
      <c r="B52" s="29" t="s">
        <v>55</v>
      </c>
      <c r="C52" s="2"/>
      <c r="D52" s="29" t="s">
        <v>56</v>
      </c>
      <c r="E52" s="2"/>
      <c r="F52" s="33" t="s">
        <v>34</v>
      </c>
    </row>
    <row r="53" ht="6.75" customHeight="1"/>
    <row r="54" spans="1:6" ht="12.75">
      <c r="A54" s="29" t="s">
        <v>35</v>
      </c>
      <c r="B54" s="29" t="s">
        <v>233</v>
      </c>
      <c r="C54" s="29"/>
      <c r="D54" s="29" t="s">
        <v>116</v>
      </c>
      <c r="E54" s="29"/>
      <c r="F54" s="33">
        <f>'TABULACIO "A"'!L77</f>
        <v>3.7500000000000004</v>
      </c>
    </row>
    <row r="55" spans="1:6" ht="12.75">
      <c r="A55" s="29" t="s">
        <v>48</v>
      </c>
      <c r="B55" s="29" t="s">
        <v>186</v>
      </c>
      <c r="C55" s="29"/>
      <c r="D55" s="29" t="s">
        <v>116</v>
      </c>
      <c r="E55" s="29"/>
      <c r="F55" s="33">
        <f>'TABULACIO "A"'!L75</f>
        <v>3.5999999999999996</v>
      </c>
    </row>
    <row r="56" spans="1:6" ht="12.75">
      <c r="A56" s="29" t="s">
        <v>37</v>
      </c>
      <c r="B56" s="29" t="s">
        <v>246</v>
      </c>
      <c r="C56" s="29"/>
      <c r="D56" s="29" t="s">
        <v>118</v>
      </c>
      <c r="E56" s="29"/>
      <c r="F56" s="33">
        <f>'TABULACIO "A"'!L79</f>
        <v>3.55</v>
      </c>
    </row>
    <row r="57" spans="1:6" ht="12.75">
      <c r="A57" t="s">
        <v>60</v>
      </c>
      <c r="B57" t="s">
        <v>184</v>
      </c>
      <c r="D57" t="s">
        <v>135</v>
      </c>
      <c r="F57" s="32">
        <f>'TABULACIO "A"'!L71</f>
        <v>1.9000000000000004</v>
      </c>
    </row>
    <row r="58" spans="1:6" ht="12.75">
      <c r="A58" t="s">
        <v>39</v>
      </c>
      <c r="B58" t="s">
        <v>189</v>
      </c>
      <c r="D58" t="s">
        <v>135</v>
      </c>
      <c r="F58" s="32">
        <f>'TABULACIO "A"'!L73</f>
        <v>1.15</v>
      </c>
    </row>
    <row r="60" spans="1:7" ht="12.75">
      <c r="A60" s="3" t="s">
        <v>62</v>
      </c>
      <c r="B60" s="4"/>
      <c r="C60" s="4"/>
      <c r="D60" s="4"/>
      <c r="E60" s="4"/>
      <c r="F60" s="38"/>
      <c r="G60" s="4"/>
    </row>
    <row r="61" ht="6.75" customHeight="1"/>
    <row r="62" spans="1:6" ht="12.75">
      <c r="A62" s="2" t="s">
        <v>54</v>
      </c>
      <c r="B62" s="29" t="s">
        <v>55</v>
      </c>
      <c r="C62" s="2"/>
      <c r="D62" s="29" t="s">
        <v>56</v>
      </c>
      <c r="E62" s="2"/>
      <c r="F62" s="33" t="s">
        <v>34</v>
      </c>
    </row>
    <row r="64" spans="1:6" ht="12.75">
      <c r="A64" s="29" t="s">
        <v>35</v>
      </c>
      <c r="B64" s="29" t="s">
        <v>221</v>
      </c>
      <c r="C64" s="29"/>
      <c r="D64" s="29" t="s">
        <v>118</v>
      </c>
      <c r="E64" s="29"/>
      <c r="F64" s="33">
        <f>'TABULACIO "A"'!L88</f>
        <v>4.650000000000002</v>
      </c>
    </row>
    <row r="65" spans="1:6" ht="12.75">
      <c r="A65" s="29" t="s">
        <v>48</v>
      </c>
      <c r="B65" s="29" t="s">
        <v>206</v>
      </c>
      <c r="C65" s="29"/>
      <c r="D65" s="29" t="s">
        <v>135</v>
      </c>
      <c r="E65" s="29"/>
      <c r="F65" s="33">
        <f>'TABULACIO "A"'!L86</f>
        <v>3.999999999999999</v>
      </c>
    </row>
    <row r="66" ht="6.75" customHeight="1"/>
    <row r="67" spans="1:7" ht="12.75">
      <c r="A67" s="3" t="s">
        <v>23</v>
      </c>
      <c r="B67" s="4"/>
      <c r="C67" s="4"/>
      <c r="D67" s="4"/>
      <c r="E67" s="4"/>
      <c r="F67" s="38"/>
      <c r="G67" s="4"/>
    </row>
    <row r="68" ht="6" customHeight="1"/>
    <row r="69" spans="1:7" ht="12.75">
      <c r="A69" s="2" t="s">
        <v>54</v>
      </c>
      <c r="B69" s="29" t="s">
        <v>55</v>
      </c>
      <c r="C69" s="2"/>
      <c r="D69" s="29"/>
      <c r="E69" s="2" t="s">
        <v>56</v>
      </c>
      <c r="F69" s="33"/>
      <c r="G69" s="29" t="s">
        <v>34</v>
      </c>
    </row>
    <row r="71" spans="1:7" ht="12.75">
      <c r="A71" s="29" t="s">
        <v>35</v>
      </c>
      <c r="B71" s="29" t="s">
        <v>158</v>
      </c>
      <c r="C71" s="29"/>
      <c r="D71" s="29"/>
      <c r="E71" s="29" t="s">
        <v>118</v>
      </c>
      <c r="F71" s="33"/>
      <c r="G71" s="33">
        <f>'TABULACIO "A"'!K96</f>
        <v>26.2</v>
      </c>
    </row>
    <row r="72" spans="1:7" ht="12.75">
      <c r="A72" s="29" t="s">
        <v>48</v>
      </c>
      <c r="B72" s="29" t="s">
        <v>234</v>
      </c>
      <c r="C72" s="29"/>
      <c r="D72" s="29"/>
      <c r="E72" s="29" t="s">
        <v>116</v>
      </c>
      <c r="F72" s="33"/>
      <c r="G72" s="33">
        <f>'TABULACIO "A"'!K98</f>
        <v>20.8</v>
      </c>
    </row>
    <row r="74" spans="1:7" ht="12.75">
      <c r="A74" s="3" t="s">
        <v>24</v>
      </c>
      <c r="B74" s="4"/>
      <c r="C74" s="4"/>
      <c r="D74" s="4"/>
      <c r="E74" s="4"/>
      <c r="F74" s="38"/>
      <c r="G74" s="4"/>
    </row>
    <row r="75" ht="6.75" customHeight="1"/>
    <row r="76" spans="1:7" ht="12.75">
      <c r="A76" s="2" t="s">
        <v>54</v>
      </c>
      <c r="B76" s="29" t="s">
        <v>55</v>
      </c>
      <c r="C76" s="2"/>
      <c r="D76" s="29"/>
      <c r="E76" s="2" t="s">
        <v>56</v>
      </c>
      <c r="F76" s="33"/>
      <c r="G76" s="29" t="s">
        <v>34</v>
      </c>
    </row>
    <row r="78" spans="1:7" ht="12.75">
      <c r="A78" s="29" t="s">
        <v>35</v>
      </c>
      <c r="B78" s="29" t="s">
        <v>236</v>
      </c>
      <c r="C78" s="29"/>
      <c r="D78" s="29"/>
      <c r="E78" s="29" t="s">
        <v>224</v>
      </c>
      <c r="F78" s="33"/>
      <c r="G78" s="33">
        <f>'TABULACIO "A"'!K110</f>
        <v>37.5</v>
      </c>
    </row>
    <row r="79" spans="1:7" ht="12.75">
      <c r="A79" s="29" t="s">
        <v>48</v>
      </c>
      <c r="B79" s="29" t="s">
        <v>167</v>
      </c>
      <c r="C79" s="29"/>
      <c r="D79" s="29"/>
      <c r="E79" s="29" t="s">
        <v>136</v>
      </c>
      <c r="F79" s="33"/>
      <c r="G79" s="33">
        <f>'TABULACIO "A"'!K114</f>
        <v>37</v>
      </c>
    </row>
    <row r="80" spans="1:7" ht="12.75">
      <c r="A80" s="29" t="s">
        <v>37</v>
      </c>
      <c r="B80" s="29" t="s">
        <v>247</v>
      </c>
      <c r="C80" s="29"/>
      <c r="D80" s="29"/>
      <c r="E80" s="29" t="s">
        <v>116</v>
      </c>
      <c r="F80" s="33"/>
      <c r="G80" s="33">
        <f>'TABULACIO "A"'!K112</f>
        <v>32.8</v>
      </c>
    </row>
    <row r="81" spans="1:7" ht="12.75">
      <c r="A81" t="s">
        <v>38</v>
      </c>
      <c r="B81" t="s">
        <v>248</v>
      </c>
      <c r="E81" t="s">
        <v>168</v>
      </c>
      <c r="G81" s="32">
        <f>'TABULACIO "A"'!K116</f>
        <v>29.6</v>
      </c>
    </row>
    <row r="82" spans="1:7" ht="12.75">
      <c r="A82" t="s">
        <v>39</v>
      </c>
      <c r="B82" t="s">
        <v>235</v>
      </c>
      <c r="E82" t="s">
        <v>117</v>
      </c>
      <c r="G82" s="32">
        <f>'TABULACIO "A"'!K108</f>
        <v>28.6</v>
      </c>
    </row>
    <row r="83" spans="1:7" ht="12.75">
      <c r="A83" t="s">
        <v>40</v>
      </c>
      <c r="B83" t="s">
        <v>160</v>
      </c>
      <c r="E83" t="s">
        <v>136</v>
      </c>
      <c r="G83" s="32">
        <f>'TABULACIO "A"'!K106</f>
        <v>11.9</v>
      </c>
    </row>
    <row r="84" ht="6.75" customHeight="1"/>
    <row r="85" spans="1:7" ht="12.75">
      <c r="A85" s="3" t="s">
        <v>27</v>
      </c>
      <c r="B85" s="4"/>
      <c r="C85" s="4"/>
      <c r="D85" s="4"/>
      <c r="E85" s="4"/>
      <c r="F85" s="38"/>
      <c r="G85" s="4"/>
    </row>
    <row r="87" spans="1:7" ht="12.75">
      <c r="A87" s="2" t="s">
        <v>54</v>
      </c>
      <c r="B87" s="29" t="s">
        <v>55</v>
      </c>
      <c r="C87" s="2"/>
      <c r="D87" s="29"/>
      <c r="E87" s="2" t="s">
        <v>56</v>
      </c>
      <c r="F87" s="33"/>
      <c r="G87" s="29" t="s">
        <v>34</v>
      </c>
    </row>
    <row r="89" spans="1:7" ht="12.75">
      <c r="A89" s="29" t="s">
        <v>35</v>
      </c>
      <c r="B89" s="29" t="s">
        <v>116</v>
      </c>
      <c r="C89" s="29"/>
      <c r="D89" s="29"/>
      <c r="E89" s="29"/>
      <c r="F89" s="33"/>
      <c r="G89" s="33">
        <f>'TABULACIO "A"'!K126</f>
        <v>29.3</v>
      </c>
    </row>
    <row r="90" spans="1:7" ht="12.75">
      <c r="A90" s="29" t="s">
        <v>48</v>
      </c>
      <c r="B90" s="29" t="s">
        <v>118</v>
      </c>
      <c r="C90" s="29"/>
      <c r="D90" s="29"/>
      <c r="E90" s="29"/>
      <c r="F90" s="33"/>
      <c r="G90" s="33">
        <f>'TABULACIO "A"'!K124</f>
        <v>23.49</v>
      </c>
    </row>
    <row r="91" ht="12.75">
      <c r="G91" s="32"/>
    </row>
    <row r="92" spans="1:7" ht="12.75">
      <c r="A92" s="3" t="s">
        <v>28</v>
      </c>
      <c r="B92" s="4"/>
      <c r="C92" s="4"/>
      <c r="D92" s="4"/>
      <c r="E92" s="4"/>
      <c r="F92" s="38"/>
      <c r="G92" s="38"/>
    </row>
    <row r="93" ht="12.75">
      <c r="G93" s="32"/>
    </row>
    <row r="94" spans="1:7" ht="12.75">
      <c r="A94" s="2" t="s">
        <v>54</v>
      </c>
      <c r="B94" s="29" t="s">
        <v>55</v>
      </c>
      <c r="C94" s="2"/>
      <c r="D94" s="29"/>
      <c r="E94" s="2" t="s">
        <v>56</v>
      </c>
      <c r="F94" s="33"/>
      <c r="G94" s="33" t="s">
        <v>34</v>
      </c>
    </row>
    <row r="95" ht="12.75">
      <c r="G95" s="32"/>
    </row>
    <row r="96" spans="1:7" ht="12.75">
      <c r="A96" s="29" t="s">
        <v>35</v>
      </c>
      <c r="B96" s="29" t="s">
        <v>116</v>
      </c>
      <c r="C96" s="29"/>
      <c r="D96" s="29"/>
      <c r="E96" s="29"/>
      <c r="F96" s="33"/>
      <c r="G96" s="33">
        <f>'TABULACIO "A"'!K139</f>
        <v>48.925</v>
      </c>
    </row>
    <row r="97" spans="1:7" ht="12.75">
      <c r="A97" s="29" t="s">
        <v>48</v>
      </c>
      <c r="B97" s="29" t="s">
        <v>136</v>
      </c>
      <c r="C97" s="29"/>
      <c r="D97" s="29"/>
      <c r="E97" s="29"/>
      <c r="F97" s="33"/>
      <c r="G97" s="33">
        <f>'TABULACIO "A"'!K135</f>
        <v>21.8</v>
      </c>
    </row>
    <row r="98" spans="1:7" ht="12.75">
      <c r="A98" s="29" t="s">
        <v>37</v>
      </c>
      <c r="B98" s="29" t="s">
        <v>117</v>
      </c>
      <c r="C98" s="29"/>
      <c r="D98" s="29"/>
      <c r="E98" s="29"/>
      <c r="F98" s="33"/>
      <c r="G98" s="33">
        <f>'TABULACIO "A"'!K133</f>
        <v>20.8</v>
      </c>
    </row>
    <row r="99" spans="1:7" ht="12.75">
      <c r="A99" t="s">
        <v>38</v>
      </c>
      <c r="B99" t="s">
        <v>168</v>
      </c>
      <c r="G99" s="32">
        <f>'TABULACIO "A"'!K137</f>
        <v>0</v>
      </c>
    </row>
    <row r="100" ht="6" customHeight="1">
      <c r="G100" s="32"/>
    </row>
    <row r="101" spans="1:7" ht="12.75">
      <c r="A101" s="3" t="s">
        <v>30</v>
      </c>
      <c r="B101" s="4"/>
      <c r="C101" s="4"/>
      <c r="D101" s="4"/>
      <c r="E101" s="4"/>
      <c r="F101" s="38"/>
      <c r="G101" s="38"/>
    </row>
    <row r="102" ht="12.75">
      <c r="G102" s="32"/>
    </row>
    <row r="103" spans="1:7" ht="12.75">
      <c r="A103" s="2" t="s">
        <v>54</v>
      </c>
      <c r="B103" s="29" t="s">
        <v>55</v>
      </c>
      <c r="C103" s="2"/>
      <c r="D103" s="29"/>
      <c r="E103" s="2" t="s">
        <v>56</v>
      </c>
      <c r="F103" s="33"/>
      <c r="G103" s="33" t="s">
        <v>34</v>
      </c>
    </row>
    <row r="104" ht="12.75">
      <c r="G104" s="32"/>
    </row>
    <row r="105" spans="1:7" ht="12.75">
      <c r="A105" s="29" t="s">
        <v>35</v>
      </c>
      <c r="B105" s="29" t="s">
        <v>116</v>
      </c>
      <c r="C105" s="29"/>
      <c r="D105" s="29"/>
      <c r="E105" s="29"/>
      <c r="F105" s="33"/>
      <c r="G105" s="33">
        <f>'TABULACIO "A"'!K146</f>
        <v>26.84</v>
      </c>
    </row>
    <row r="106" ht="8.25" customHeight="1">
      <c r="G106" s="32"/>
    </row>
    <row r="107" spans="1:7" ht="12.75">
      <c r="A107" s="3" t="s">
        <v>51</v>
      </c>
      <c r="B107" s="4"/>
      <c r="C107" s="4"/>
      <c r="D107" s="4"/>
      <c r="E107" s="4"/>
      <c r="F107" s="38"/>
      <c r="G107" s="38"/>
    </row>
    <row r="108" ht="12.75">
      <c r="G108" s="32"/>
    </row>
    <row r="109" spans="1:7" ht="12.75">
      <c r="A109" s="2" t="s">
        <v>54</v>
      </c>
      <c r="B109" s="29" t="s">
        <v>55</v>
      </c>
      <c r="C109" s="2"/>
      <c r="D109" s="29"/>
      <c r="E109" s="2" t="s">
        <v>56</v>
      </c>
      <c r="F109" s="33"/>
      <c r="G109" s="33" t="s">
        <v>34</v>
      </c>
    </row>
    <row r="110" ht="12.75">
      <c r="G110" s="32"/>
    </row>
    <row r="111" spans="1:7" ht="12.75">
      <c r="A111" s="29" t="s">
        <v>35</v>
      </c>
      <c r="B111" s="29" t="s">
        <v>116</v>
      </c>
      <c r="C111" s="29"/>
      <c r="D111" s="29"/>
      <c r="E111" s="29"/>
      <c r="F111" s="33"/>
      <c r="G111" s="33">
        <f>'TABULACIO "A"'!K155</f>
        <v>27.68</v>
      </c>
    </row>
  </sheetData>
  <printOptions/>
  <pageMargins left="0.75" right="0.75" top="1" bottom="1" header="0" footer="0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85"/>
  <sheetViews>
    <sheetView workbookViewId="0" topLeftCell="A1">
      <selection activeCell="A1" sqref="A1"/>
    </sheetView>
  </sheetViews>
  <sheetFormatPr defaultColWidth="11.421875" defaultRowHeight="12.75"/>
  <cols>
    <col min="4" max="4" width="9.8515625" style="0" customWidth="1"/>
    <col min="5" max="5" width="10.28125" style="0" customWidth="1"/>
    <col min="6" max="6" width="11.57421875" style="32" bestFit="1" customWidth="1"/>
    <col min="7" max="7" width="11.57421875" style="0" bestFit="1" customWidth="1"/>
  </cols>
  <sheetData>
    <row r="2" spans="1:9" ht="12.75">
      <c r="A2" s="2" t="s">
        <v>170</v>
      </c>
      <c r="B2" s="2"/>
      <c r="C2" s="2"/>
      <c r="D2" s="1"/>
      <c r="E2" s="1"/>
      <c r="F2" s="37"/>
      <c r="G2" s="1"/>
      <c r="H2" s="1"/>
      <c r="I2" s="1"/>
    </row>
    <row r="3" spans="1:9" ht="12.75">
      <c r="A3" s="2" t="s">
        <v>0</v>
      </c>
      <c r="B3" s="2"/>
      <c r="C3" s="2"/>
      <c r="D3" s="1"/>
      <c r="E3" s="1"/>
      <c r="F3" s="37"/>
      <c r="G3" s="1"/>
      <c r="H3" s="1"/>
      <c r="I3" s="1"/>
    </row>
    <row r="4" spans="1:9" ht="12.75">
      <c r="A4" s="2" t="s">
        <v>171</v>
      </c>
      <c r="B4" s="1"/>
      <c r="C4" s="1"/>
      <c r="D4" s="1"/>
      <c r="E4" s="1"/>
      <c r="F4" s="37"/>
      <c r="G4" s="1"/>
      <c r="H4" s="1"/>
      <c r="I4" s="1"/>
    </row>
    <row r="5" spans="1:9" ht="25.5">
      <c r="A5" s="28" t="s">
        <v>52</v>
      </c>
      <c r="B5" s="1"/>
      <c r="C5" s="1"/>
      <c r="D5" s="1"/>
      <c r="E5" s="1"/>
      <c r="F5" s="37"/>
      <c r="G5" s="1"/>
      <c r="H5" s="1"/>
      <c r="I5" s="1"/>
    </row>
    <row r="7" spans="1:9" ht="12.75">
      <c r="A7" s="3" t="s">
        <v>53</v>
      </c>
      <c r="B7" s="4"/>
      <c r="C7" s="4"/>
      <c r="D7" s="4"/>
      <c r="E7" s="4"/>
      <c r="F7" s="38"/>
      <c r="G7" s="4"/>
      <c r="H7" s="4"/>
      <c r="I7" s="4"/>
    </row>
    <row r="9" spans="1:9" ht="12.75">
      <c r="A9" s="2" t="s">
        <v>54</v>
      </c>
      <c r="B9" s="29" t="s">
        <v>55</v>
      </c>
      <c r="C9" s="2"/>
      <c r="D9" s="29" t="s">
        <v>56</v>
      </c>
      <c r="E9" s="2"/>
      <c r="F9" s="33" t="s">
        <v>34</v>
      </c>
      <c r="H9" s="31" t="s">
        <v>63</v>
      </c>
      <c r="I9" s="31" t="s">
        <v>8</v>
      </c>
    </row>
    <row r="11" spans="1:9" s="29" customFormat="1" ht="12.75">
      <c r="A11" s="29" t="s">
        <v>35</v>
      </c>
      <c r="B11" s="29" t="s">
        <v>180</v>
      </c>
      <c r="D11" s="29" t="s">
        <v>116</v>
      </c>
      <c r="F11" s="33">
        <f>'TABULACIO "B"'!J27</f>
        <v>4.733333333333333</v>
      </c>
      <c r="H11" s="33">
        <v>3.95</v>
      </c>
      <c r="I11" s="33">
        <f aca="true" t="shared" si="0" ref="I11:I19">SUM(F11:H11)/2</f>
        <v>4.341666666666667</v>
      </c>
    </row>
    <row r="12" spans="1:9" s="29" customFormat="1" ht="12.75">
      <c r="A12" s="29" t="s">
        <v>48</v>
      </c>
      <c r="B12" s="29" t="s">
        <v>179</v>
      </c>
      <c r="D12" s="29" t="s">
        <v>118</v>
      </c>
      <c r="F12" s="33">
        <f>'TABULACIO "B"'!J25</f>
        <v>4.266666666666667</v>
      </c>
      <c r="H12" s="33">
        <v>3.6</v>
      </c>
      <c r="I12" s="33">
        <f t="shared" si="0"/>
        <v>3.9333333333333336</v>
      </c>
    </row>
    <row r="13" spans="1:9" s="29" customFormat="1" ht="12.75">
      <c r="A13" s="29" t="s">
        <v>57</v>
      </c>
      <c r="B13" s="29" t="s">
        <v>178</v>
      </c>
      <c r="D13" s="29" t="s">
        <v>118</v>
      </c>
      <c r="F13" s="33">
        <v>3.1333</v>
      </c>
      <c r="H13" s="33">
        <v>3.2</v>
      </c>
      <c r="I13" s="33">
        <f t="shared" si="0"/>
        <v>3.16665</v>
      </c>
    </row>
    <row r="14" spans="1:9" s="29" customFormat="1" ht="12.75">
      <c r="A14" s="29" t="s">
        <v>38</v>
      </c>
      <c r="B14" s="29" t="s">
        <v>177</v>
      </c>
      <c r="D14" s="29" t="s">
        <v>116</v>
      </c>
      <c r="F14" s="33">
        <f>'TABULACIO "B"'!J21</f>
        <v>3.4</v>
      </c>
      <c r="H14" s="33">
        <v>2.65</v>
      </c>
      <c r="I14" s="33">
        <f t="shared" si="0"/>
        <v>3.025</v>
      </c>
    </row>
    <row r="15" spans="1:9" s="29" customFormat="1" ht="12.75">
      <c r="A15" s="29" t="s">
        <v>39</v>
      </c>
      <c r="B15" s="29" t="s">
        <v>175</v>
      </c>
      <c r="D15" s="29" t="s">
        <v>117</v>
      </c>
      <c r="F15" s="33">
        <f>'TABULACIO "B"'!J17</f>
        <v>3.099999999999999</v>
      </c>
      <c r="H15" s="33">
        <v>2.35</v>
      </c>
      <c r="I15" s="33">
        <f t="shared" si="0"/>
        <v>2.7249999999999996</v>
      </c>
    </row>
    <row r="16" spans="1:9" ht="12.75">
      <c r="A16" t="s">
        <v>40</v>
      </c>
      <c r="B16" t="s">
        <v>176</v>
      </c>
      <c r="D16" t="s">
        <v>136</v>
      </c>
      <c r="F16" s="32">
        <f>'TABULACIO "B"'!J19</f>
        <v>2.3666666666666663</v>
      </c>
      <c r="H16" s="32">
        <v>2.45</v>
      </c>
      <c r="I16" s="32">
        <f t="shared" si="0"/>
        <v>2.408333333333333</v>
      </c>
    </row>
    <row r="17" spans="1:9" ht="12.75">
      <c r="A17" t="s">
        <v>43</v>
      </c>
      <c r="B17" t="s">
        <v>174</v>
      </c>
      <c r="D17" t="s">
        <v>136</v>
      </c>
      <c r="F17" s="32">
        <f>'TABULACIO "B"'!J15</f>
        <v>2.2333333333333334</v>
      </c>
      <c r="H17" s="32">
        <v>2</v>
      </c>
      <c r="I17" s="32">
        <f t="shared" si="0"/>
        <v>2.1166666666666667</v>
      </c>
    </row>
    <row r="18" spans="1:9" ht="12.75">
      <c r="A18" t="s">
        <v>44</v>
      </c>
      <c r="B18" t="s">
        <v>173</v>
      </c>
      <c r="D18" t="s">
        <v>117</v>
      </c>
      <c r="F18" s="32">
        <f>'TABULACIO "B"'!J13</f>
        <v>1.9333333333333331</v>
      </c>
      <c r="H18" s="32">
        <v>2</v>
      </c>
      <c r="I18" s="32">
        <f t="shared" si="0"/>
        <v>1.9666666666666666</v>
      </c>
    </row>
    <row r="19" spans="1:9" ht="12.75">
      <c r="A19" t="s">
        <v>58</v>
      </c>
      <c r="B19" t="s">
        <v>172</v>
      </c>
      <c r="D19" t="s">
        <v>168</v>
      </c>
      <c r="F19" s="32">
        <f>'TABULACIO "B"'!J11</f>
        <v>0</v>
      </c>
      <c r="H19" s="32">
        <v>1.95</v>
      </c>
      <c r="I19" s="32">
        <f t="shared" si="0"/>
        <v>0.975</v>
      </c>
    </row>
    <row r="20" ht="7.5" customHeight="1"/>
    <row r="21" spans="1:9" ht="12.75">
      <c r="A21" s="3" t="s">
        <v>14</v>
      </c>
      <c r="B21" s="4"/>
      <c r="C21" s="4"/>
      <c r="D21" s="4"/>
      <c r="E21" s="4"/>
      <c r="F21" s="38"/>
      <c r="G21" s="4"/>
      <c r="H21" s="4"/>
      <c r="I21" s="4"/>
    </row>
    <row r="22" ht="9.75" customHeight="1"/>
    <row r="23" spans="1:9" ht="12.75">
      <c r="A23" s="2" t="s">
        <v>54</v>
      </c>
      <c r="B23" s="29" t="s">
        <v>55</v>
      </c>
      <c r="C23" s="2"/>
      <c r="D23" s="29" t="s">
        <v>56</v>
      </c>
      <c r="E23" s="2"/>
      <c r="F23" s="33" t="s">
        <v>34</v>
      </c>
      <c r="H23" s="31" t="s">
        <v>63</v>
      </c>
      <c r="I23" s="31" t="s">
        <v>8</v>
      </c>
    </row>
    <row r="25" spans="1:9" s="29" customFormat="1" ht="12.75">
      <c r="A25" s="29" t="s">
        <v>35</v>
      </c>
      <c r="B25" s="29" t="s">
        <v>188</v>
      </c>
      <c r="D25" s="29" t="s">
        <v>116</v>
      </c>
      <c r="F25" s="33">
        <f>'TABULACIO "B"'!J48</f>
        <v>8.733333333333334</v>
      </c>
      <c r="H25" s="33">
        <v>6.15</v>
      </c>
      <c r="I25" s="33">
        <f aca="true" t="shared" si="1" ref="I25:I32">SUM(F25:H25)/2</f>
        <v>7.441666666666667</v>
      </c>
    </row>
    <row r="26" spans="1:9" s="29" customFormat="1" ht="12.75">
      <c r="A26" s="29" t="s">
        <v>36</v>
      </c>
      <c r="B26" s="29" t="s">
        <v>187</v>
      </c>
      <c r="D26" s="29" t="s">
        <v>116</v>
      </c>
      <c r="F26" s="33">
        <f>'TABULACIO "B"'!J46</f>
        <v>8.6</v>
      </c>
      <c r="H26" s="33">
        <v>5.4</v>
      </c>
      <c r="I26" s="33">
        <f t="shared" si="1"/>
        <v>7</v>
      </c>
    </row>
    <row r="27" spans="1:9" s="29" customFormat="1" ht="12.75">
      <c r="A27" s="29" t="s">
        <v>37</v>
      </c>
      <c r="B27" s="29" t="s">
        <v>186</v>
      </c>
      <c r="D27" s="29" t="s">
        <v>116</v>
      </c>
      <c r="F27" s="33">
        <f>'TABULACIO "B"'!J44</f>
        <v>7.8999999999999995</v>
      </c>
      <c r="H27" s="33">
        <v>5.2</v>
      </c>
      <c r="I27" s="33">
        <f t="shared" si="1"/>
        <v>6.55</v>
      </c>
    </row>
    <row r="28" spans="1:9" s="29" customFormat="1" ht="12.75">
      <c r="A28" s="29" t="s">
        <v>38</v>
      </c>
      <c r="B28" s="29" t="s">
        <v>185</v>
      </c>
      <c r="D28" s="29" t="s">
        <v>116</v>
      </c>
      <c r="F28" s="33">
        <f>'TABULACIO "B"'!J42</f>
        <v>7.166666666666666</v>
      </c>
      <c r="H28" s="33">
        <v>5.15</v>
      </c>
      <c r="I28" s="33">
        <f t="shared" si="1"/>
        <v>6.158333333333333</v>
      </c>
    </row>
    <row r="29" spans="1:9" s="29" customFormat="1" ht="12.75">
      <c r="A29" s="29" t="s">
        <v>39</v>
      </c>
      <c r="B29" s="29" t="s">
        <v>238</v>
      </c>
      <c r="D29" s="29" t="s">
        <v>182</v>
      </c>
      <c r="F29" s="33">
        <f>'TABULACIO "B"'!J36</f>
        <v>6.633333333333333</v>
      </c>
      <c r="H29" s="33">
        <v>3.5</v>
      </c>
      <c r="I29" s="33">
        <f t="shared" si="1"/>
        <v>5.066666666666666</v>
      </c>
    </row>
    <row r="30" spans="1:9" ht="12.75">
      <c r="A30" t="s">
        <v>40</v>
      </c>
      <c r="B30" t="s">
        <v>183</v>
      </c>
      <c r="D30" t="s">
        <v>117</v>
      </c>
      <c r="F30" s="32">
        <f>'TABULACIO "B"'!J38</f>
        <v>5.966666666666666</v>
      </c>
      <c r="H30" s="32">
        <v>3.5</v>
      </c>
      <c r="I30" s="32">
        <f t="shared" si="1"/>
        <v>4.7333333333333325</v>
      </c>
    </row>
    <row r="31" spans="1:9" ht="12.75">
      <c r="A31" t="s">
        <v>43</v>
      </c>
      <c r="B31" t="s">
        <v>184</v>
      </c>
      <c r="D31" t="s">
        <v>135</v>
      </c>
      <c r="F31" s="32">
        <f>'TABULACIO "B"'!J40</f>
        <v>5.199999999999999</v>
      </c>
      <c r="H31" s="32">
        <v>3.6</v>
      </c>
      <c r="I31" s="32">
        <f t="shared" si="1"/>
        <v>4.3999999999999995</v>
      </c>
    </row>
    <row r="32" spans="1:9" ht="12.75">
      <c r="A32" t="s">
        <v>44</v>
      </c>
      <c r="B32" t="s">
        <v>181</v>
      </c>
      <c r="D32" t="s">
        <v>182</v>
      </c>
      <c r="F32" s="32">
        <f>'TABULACIO "B"'!J34</f>
        <v>6.033333333333334</v>
      </c>
      <c r="H32" s="32">
        <v>2.55</v>
      </c>
      <c r="I32" s="32">
        <f t="shared" si="1"/>
        <v>4.291666666666667</v>
      </c>
    </row>
    <row r="33" ht="9" customHeight="1"/>
    <row r="34" spans="1:9" ht="12.75">
      <c r="A34" s="3" t="s">
        <v>15</v>
      </c>
      <c r="B34" s="4"/>
      <c r="C34" s="4"/>
      <c r="D34" s="4"/>
      <c r="E34" s="4"/>
      <c r="F34" s="38"/>
      <c r="G34" s="4"/>
      <c r="H34" s="4"/>
      <c r="I34" s="4"/>
    </row>
    <row r="35" ht="9" customHeight="1"/>
    <row r="36" spans="1:9" ht="12.75">
      <c r="A36" s="2" t="s">
        <v>54</v>
      </c>
      <c r="B36" s="29" t="s">
        <v>55</v>
      </c>
      <c r="C36" s="2"/>
      <c r="D36" s="29" t="s">
        <v>56</v>
      </c>
      <c r="E36" s="2"/>
      <c r="F36" s="33" t="s">
        <v>34</v>
      </c>
      <c r="H36" s="31" t="s">
        <v>63</v>
      </c>
      <c r="I36" s="31" t="s">
        <v>8</v>
      </c>
    </row>
    <row r="38" spans="1:9" ht="12.75">
      <c r="A38" s="29" t="s">
        <v>35</v>
      </c>
      <c r="B38" s="29" t="s">
        <v>193</v>
      </c>
      <c r="C38" s="29"/>
      <c r="D38" s="29" t="s">
        <v>136</v>
      </c>
      <c r="E38" s="29"/>
      <c r="F38" s="33">
        <v>3.933</v>
      </c>
      <c r="G38" s="29"/>
      <c r="H38" s="33">
        <v>4.5</v>
      </c>
      <c r="I38" s="33">
        <f>SUM(F38:H38)/2</f>
        <v>4.2165</v>
      </c>
    </row>
    <row r="39" spans="1:9" ht="12.75">
      <c r="A39" s="29" t="s">
        <v>48</v>
      </c>
      <c r="B39" s="29" t="s">
        <v>192</v>
      </c>
      <c r="C39" s="29"/>
      <c r="D39" s="29" t="s">
        <v>118</v>
      </c>
      <c r="E39" s="29"/>
      <c r="F39" s="33">
        <v>3.4667</v>
      </c>
      <c r="G39" s="29"/>
      <c r="H39" s="33">
        <v>3.85</v>
      </c>
      <c r="I39" s="33">
        <f>SUM(F39:H39)/2</f>
        <v>3.65835</v>
      </c>
    </row>
    <row r="40" spans="1:9" ht="12.75">
      <c r="A40" s="29" t="s">
        <v>37</v>
      </c>
      <c r="B40" s="29" t="s">
        <v>191</v>
      </c>
      <c r="C40" s="29"/>
      <c r="D40" s="29" t="s">
        <v>135</v>
      </c>
      <c r="E40" s="29"/>
      <c r="F40" s="33">
        <v>2.9</v>
      </c>
      <c r="G40" s="29"/>
      <c r="H40" s="33">
        <v>3.3</v>
      </c>
      <c r="I40" s="33">
        <f>SUM(F40:H40)/2</f>
        <v>3.0999999999999996</v>
      </c>
    </row>
    <row r="41" spans="1:9" s="29" customFormat="1" ht="12.75">
      <c r="A41" s="29" t="s">
        <v>38</v>
      </c>
      <c r="B41" s="29" t="s">
        <v>190</v>
      </c>
      <c r="D41" s="29" t="s">
        <v>117</v>
      </c>
      <c r="F41" s="33">
        <v>3.1</v>
      </c>
      <c r="H41" s="33">
        <v>2.7</v>
      </c>
      <c r="I41" s="33">
        <f>SUM(F41:H41)/2</f>
        <v>2.9000000000000004</v>
      </c>
    </row>
    <row r="42" spans="1:9" s="29" customFormat="1" ht="12.75">
      <c r="A42" s="29" t="s">
        <v>39</v>
      </c>
      <c r="B42" s="29" t="s">
        <v>189</v>
      </c>
      <c r="D42" s="29" t="s">
        <v>135</v>
      </c>
      <c r="F42" s="33">
        <v>1.6333</v>
      </c>
      <c r="H42" s="33">
        <v>2.2</v>
      </c>
      <c r="I42" s="33">
        <f>SUM(F42:H42)/2</f>
        <v>1.9166500000000002</v>
      </c>
    </row>
    <row r="44" spans="1:9" ht="12.75">
      <c r="A44" s="3" t="s">
        <v>16</v>
      </c>
      <c r="B44" s="4"/>
      <c r="C44" s="4"/>
      <c r="D44" s="4"/>
      <c r="E44" s="4"/>
      <c r="F44" s="38"/>
      <c r="G44" s="4"/>
      <c r="H44" s="4"/>
      <c r="I44" s="4"/>
    </row>
    <row r="46" spans="1:9" ht="12.75">
      <c r="A46" s="2" t="s">
        <v>54</v>
      </c>
      <c r="B46" s="29" t="s">
        <v>55</v>
      </c>
      <c r="C46" s="2"/>
      <c r="D46" s="29" t="s">
        <v>56</v>
      </c>
      <c r="E46" s="2"/>
      <c r="F46" s="33" t="s">
        <v>34</v>
      </c>
      <c r="H46" s="31" t="s">
        <v>63</v>
      </c>
      <c r="I46" s="31" t="s">
        <v>8</v>
      </c>
    </row>
    <row r="48" spans="1:9" s="29" customFormat="1" ht="12.75">
      <c r="A48" s="29" t="s">
        <v>35</v>
      </c>
      <c r="B48" s="29" t="s">
        <v>199</v>
      </c>
      <c r="D48" s="29" t="s">
        <v>116</v>
      </c>
      <c r="F48" s="33">
        <f>'TABULACIO "B"'!J84</f>
        <v>9.066666666666668</v>
      </c>
      <c r="H48" s="33">
        <v>7.25</v>
      </c>
      <c r="I48" s="33">
        <f aca="true" t="shared" si="2" ref="I48:I55">SUM(F48:H48)/2</f>
        <v>8.158333333333335</v>
      </c>
    </row>
    <row r="49" spans="1:9" s="29" customFormat="1" ht="12.75">
      <c r="A49" s="29" t="s">
        <v>48</v>
      </c>
      <c r="B49" s="29" t="s">
        <v>198</v>
      </c>
      <c r="D49" s="29" t="s">
        <v>118</v>
      </c>
      <c r="F49" s="33">
        <f>'TABULACIO "B"'!J82</f>
        <v>8.133333333333333</v>
      </c>
      <c r="H49" s="33">
        <v>5.2</v>
      </c>
      <c r="I49" s="33">
        <f t="shared" si="2"/>
        <v>6.666666666666666</v>
      </c>
    </row>
    <row r="50" spans="1:9" s="29" customFormat="1" ht="12.75">
      <c r="A50" s="29" t="s">
        <v>37</v>
      </c>
      <c r="B50" s="29" t="s">
        <v>240</v>
      </c>
      <c r="D50" s="29" t="s">
        <v>117</v>
      </c>
      <c r="F50" s="33">
        <f>'TABULACIO "B"'!J80</f>
        <v>7.233333333333333</v>
      </c>
      <c r="H50" s="33">
        <v>4.6</v>
      </c>
      <c r="I50" s="33">
        <f t="shared" si="2"/>
        <v>5.916666666666666</v>
      </c>
    </row>
    <row r="51" spans="1:9" s="29" customFormat="1" ht="12.75">
      <c r="A51" s="29" t="s">
        <v>38</v>
      </c>
      <c r="B51" s="29" t="s">
        <v>249</v>
      </c>
      <c r="D51" s="29" t="s">
        <v>117</v>
      </c>
      <c r="F51" s="33">
        <v>6.8</v>
      </c>
      <c r="H51" s="33">
        <v>3.2</v>
      </c>
      <c r="I51" s="33">
        <f t="shared" si="2"/>
        <v>5</v>
      </c>
    </row>
    <row r="52" spans="1:9" s="29" customFormat="1" ht="12.75">
      <c r="A52" s="29" t="s">
        <v>39</v>
      </c>
      <c r="B52" s="29" t="s">
        <v>194</v>
      </c>
      <c r="D52" s="29" t="s">
        <v>136</v>
      </c>
      <c r="F52" s="33">
        <v>6.4333</v>
      </c>
      <c r="H52" s="33">
        <v>3</v>
      </c>
      <c r="I52" s="33">
        <f t="shared" si="2"/>
        <v>4.71665</v>
      </c>
    </row>
    <row r="53" spans="1:9" ht="12.75">
      <c r="A53" t="s">
        <v>40</v>
      </c>
      <c r="B53" t="s">
        <v>197</v>
      </c>
      <c r="D53" t="s">
        <v>135</v>
      </c>
      <c r="F53" s="32">
        <v>5.6</v>
      </c>
      <c r="H53" s="32">
        <v>3.45</v>
      </c>
      <c r="I53" s="32">
        <f t="shared" si="2"/>
        <v>4.525</v>
      </c>
    </row>
    <row r="54" spans="1:9" ht="12.75">
      <c r="A54" t="s">
        <v>43</v>
      </c>
      <c r="B54" t="s">
        <v>239</v>
      </c>
      <c r="D54" t="s">
        <v>117</v>
      </c>
      <c r="F54" s="32">
        <v>5.2333</v>
      </c>
      <c r="H54" s="32">
        <v>3.3</v>
      </c>
      <c r="I54" s="32">
        <f t="shared" si="2"/>
        <v>4.26665</v>
      </c>
    </row>
    <row r="55" spans="1:9" ht="12.75">
      <c r="A55" t="s">
        <v>44</v>
      </c>
      <c r="B55" t="s">
        <v>196</v>
      </c>
      <c r="D55" t="s">
        <v>117</v>
      </c>
      <c r="F55" s="32">
        <v>5</v>
      </c>
      <c r="H55" s="32">
        <v>3.2</v>
      </c>
      <c r="I55" s="32">
        <f t="shared" si="2"/>
        <v>4.1</v>
      </c>
    </row>
    <row r="57" spans="1:9" ht="12.75">
      <c r="A57" s="3" t="s">
        <v>18</v>
      </c>
      <c r="B57" s="4"/>
      <c r="C57" s="4"/>
      <c r="D57" s="4"/>
      <c r="E57" s="4"/>
      <c r="F57" s="38"/>
      <c r="G57" s="4"/>
      <c r="H57" s="4"/>
      <c r="I57" s="4"/>
    </row>
    <row r="58" spans="1:9" ht="12.75">
      <c r="A58" s="19"/>
      <c r="B58" s="20"/>
      <c r="C58" s="20"/>
      <c r="D58" s="20"/>
      <c r="E58" s="20"/>
      <c r="F58" s="39"/>
      <c r="G58" s="20"/>
      <c r="H58" s="20"/>
      <c r="I58" s="20"/>
    </row>
    <row r="59" spans="1:9" ht="12.75">
      <c r="A59" s="2" t="s">
        <v>54</v>
      </c>
      <c r="B59" s="29" t="s">
        <v>55</v>
      </c>
      <c r="C59" s="2"/>
      <c r="D59" s="29" t="s">
        <v>56</v>
      </c>
      <c r="E59" s="2"/>
      <c r="F59" s="33" t="s">
        <v>34</v>
      </c>
      <c r="H59" s="31" t="s">
        <v>63</v>
      </c>
      <c r="I59" s="31" t="s">
        <v>8</v>
      </c>
    </row>
    <row r="61" spans="1:9" s="29" customFormat="1" ht="12.75">
      <c r="A61" s="29" t="s">
        <v>35</v>
      </c>
      <c r="B61" s="29" t="s">
        <v>108</v>
      </c>
      <c r="D61" s="29" t="s">
        <v>116</v>
      </c>
      <c r="F61" s="33">
        <v>5</v>
      </c>
      <c r="H61" s="33">
        <v>4.25</v>
      </c>
      <c r="I61" s="33">
        <f aca="true" t="shared" si="3" ref="I61:I68">SUM(F61:H61)/2</f>
        <v>4.625</v>
      </c>
    </row>
    <row r="62" spans="1:9" s="29" customFormat="1" ht="12.75">
      <c r="A62" s="29" t="s">
        <v>48</v>
      </c>
      <c r="B62" s="29" t="s">
        <v>206</v>
      </c>
      <c r="D62" s="29" t="s">
        <v>135</v>
      </c>
      <c r="F62" s="33">
        <v>3.9333</v>
      </c>
      <c r="H62" s="33">
        <v>5</v>
      </c>
      <c r="I62" s="33">
        <f t="shared" si="3"/>
        <v>4.46665</v>
      </c>
    </row>
    <row r="63" spans="1:9" s="29" customFormat="1" ht="12.75">
      <c r="A63" s="29" t="s">
        <v>37</v>
      </c>
      <c r="B63" s="29" t="s">
        <v>207</v>
      </c>
      <c r="D63" s="29" t="s">
        <v>116</v>
      </c>
      <c r="F63" s="33">
        <v>3.2</v>
      </c>
      <c r="H63" s="33">
        <v>5.1</v>
      </c>
      <c r="I63" s="33">
        <f t="shared" si="3"/>
        <v>4.15</v>
      </c>
    </row>
    <row r="64" spans="1:9" s="29" customFormat="1" ht="12.75">
      <c r="A64" s="34" t="s">
        <v>38</v>
      </c>
      <c r="B64" s="29" t="s">
        <v>250</v>
      </c>
      <c r="D64" s="29" t="s">
        <v>135</v>
      </c>
      <c r="F64" s="33">
        <v>3.6</v>
      </c>
      <c r="H64" s="33">
        <v>3.6</v>
      </c>
      <c r="I64" s="33">
        <f t="shared" si="3"/>
        <v>3.6</v>
      </c>
    </row>
    <row r="65" spans="1:9" s="29" customFormat="1" ht="12.75">
      <c r="A65" s="34" t="s">
        <v>38</v>
      </c>
      <c r="B65" s="29" t="s">
        <v>205</v>
      </c>
      <c r="D65" s="29" t="s">
        <v>135</v>
      </c>
      <c r="F65" s="33">
        <v>3.6</v>
      </c>
      <c r="H65" s="33">
        <v>3.6</v>
      </c>
      <c r="I65" s="33">
        <f t="shared" si="3"/>
        <v>3.6</v>
      </c>
    </row>
    <row r="66" spans="1:9" ht="12.75">
      <c r="A66" t="s">
        <v>40</v>
      </c>
      <c r="B66" t="s">
        <v>203</v>
      </c>
      <c r="D66" t="s">
        <v>136</v>
      </c>
      <c r="F66" s="32">
        <v>3.7</v>
      </c>
      <c r="H66" s="32">
        <v>2.15</v>
      </c>
      <c r="I66" s="32">
        <f t="shared" si="3"/>
        <v>2.925</v>
      </c>
    </row>
    <row r="67" spans="1:9" ht="12.75">
      <c r="A67" t="s">
        <v>43</v>
      </c>
      <c r="B67" t="s">
        <v>202</v>
      </c>
      <c r="D67" t="s">
        <v>136</v>
      </c>
      <c r="F67" s="32">
        <v>4.3333</v>
      </c>
      <c r="H67" s="32">
        <v>1.5</v>
      </c>
      <c r="I67" s="32">
        <f t="shared" si="3"/>
        <v>2.91665</v>
      </c>
    </row>
    <row r="68" spans="1:9" ht="12.75">
      <c r="A68" t="s">
        <v>44</v>
      </c>
      <c r="B68" t="s">
        <v>201</v>
      </c>
      <c r="D68" t="s">
        <v>168</v>
      </c>
      <c r="F68" s="32">
        <v>2.6</v>
      </c>
      <c r="H68" s="32">
        <v>1.45</v>
      </c>
      <c r="I68" s="32">
        <f t="shared" si="3"/>
        <v>2.025</v>
      </c>
    </row>
    <row r="70" spans="1:9" ht="12.75">
      <c r="A70" s="3" t="s">
        <v>19</v>
      </c>
      <c r="B70" s="4"/>
      <c r="C70" s="4"/>
      <c r="D70" s="4"/>
      <c r="E70" s="4"/>
      <c r="F70" s="38"/>
      <c r="G70" s="4"/>
      <c r="H70" s="4"/>
      <c r="I70" s="4"/>
    </row>
    <row r="71" spans="1:9" ht="12.75">
      <c r="A71" s="19"/>
      <c r="B71" s="20"/>
      <c r="C71" s="20"/>
      <c r="D71" s="20"/>
      <c r="E71" s="20"/>
      <c r="F71" s="39"/>
      <c r="G71" s="20"/>
      <c r="H71" s="20"/>
      <c r="I71" s="20"/>
    </row>
    <row r="72" spans="1:9" ht="12.75">
      <c r="A72" s="2" t="s">
        <v>54</v>
      </c>
      <c r="B72" s="29" t="s">
        <v>55</v>
      </c>
      <c r="C72" s="2"/>
      <c r="D72" s="29" t="s">
        <v>56</v>
      </c>
      <c r="E72" s="2"/>
      <c r="F72" s="33" t="s">
        <v>34</v>
      </c>
      <c r="H72" s="31" t="s">
        <v>63</v>
      </c>
      <c r="I72" s="31" t="s">
        <v>8</v>
      </c>
    </row>
    <row r="74" spans="1:9" s="29" customFormat="1" ht="12.75">
      <c r="A74" s="29" t="s">
        <v>35</v>
      </c>
      <c r="B74" s="29" t="s">
        <v>212</v>
      </c>
      <c r="D74" s="29" t="s">
        <v>117</v>
      </c>
      <c r="F74" s="33">
        <v>6.4333</v>
      </c>
      <c r="H74" s="33">
        <v>7</v>
      </c>
      <c r="I74" s="33">
        <f>SUM(F74:H74)/2</f>
        <v>6.71665</v>
      </c>
    </row>
    <row r="75" spans="1:9" s="29" customFormat="1" ht="12.75">
      <c r="A75" s="29" t="s">
        <v>48</v>
      </c>
      <c r="B75" s="29" t="s">
        <v>211</v>
      </c>
      <c r="D75" s="29" t="s">
        <v>135</v>
      </c>
      <c r="F75" s="33">
        <v>3.6333</v>
      </c>
      <c r="H75" s="33">
        <v>2.6</v>
      </c>
      <c r="I75" s="33">
        <f>SUM(F75:H75)/2</f>
        <v>3.11665</v>
      </c>
    </row>
    <row r="76" spans="1:9" s="29" customFormat="1" ht="12.75">
      <c r="A76" s="29" t="s">
        <v>37</v>
      </c>
      <c r="B76" s="29" t="s">
        <v>209</v>
      </c>
      <c r="D76" s="29" t="s">
        <v>135</v>
      </c>
      <c r="F76" s="33">
        <v>3</v>
      </c>
      <c r="H76" s="33">
        <v>1.95</v>
      </c>
      <c r="I76" s="33">
        <f>SUM(F76:H76)/2</f>
        <v>2.475</v>
      </c>
    </row>
    <row r="77" spans="1:9" s="29" customFormat="1" ht="12.75">
      <c r="A77" s="29" t="s">
        <v>38</v>
      </c>
      <c r="B77" s="29" t="s">
        <v>210</v>
      </c>
      <c r="D77" s="29" t="s">
        <v>117</v>
      </c>
      <c r="F77" s="33">
        <v>2.4333</v>
      </c>
      <c r="H77" s="33">
        <v>1.95</v>
      </c>
      <c r="I77" s="33">
        <f>SUM(F77:H77)/2</f>
        <v>2.19165</v>
      </c>
    </row>
    <row r="78" spans="1:9" s="29" customFormat="1" ht="12.75">
      <c r="A78" s="29" t="s">
        <v>39</v>
      </c>
      <c r="B78" s="29" t="s">
        <v>208</v>
      </c>
      <c r="D78" s="29" t="s">
        <v>182</v>
      </c>
      <c r="F78" s="33">
        <v>2.9</v>
      </c>
      <c r="H78" s="33">
        <v>1.4</v>
      </c>
      <c r="I78" s="33">
        <f>SUM(F78:H78)/2</f>
        <v>2.15</v>
      </c>
    </row>
    <row r="80" spans="1:9" ht="12.75">
      <c r="A80" s="3" t="s">
        <v>59</v>
      </c>
      <c r="B80" s="4"/>
      <c r="C80" s="4"/>
      <c r="D80" s="4"/>
      <c r="E80" s="4"/>
      <c r="F80" s="38"/>
      <c r="G80" s="4"/>
      <c r="H80" s="4"/>
      <c r="I80" s="4"/>
    </row>
    <row r="81" spans="1:9" ht="12.75">
      <c r="A81" s="19"/>
      <c r="B81" s="20"/>
      <c r="C81" s="20"/>
      <c r="D81" s="20"/>
      <c r="E81" s="20"/>
      <c r="F81" s="39"/>
      <c r="G81" s="20"/>
      <c r="H81" s="20"/>
      <c r="I81" s="20"/>
    </row>
    <row r="82" spans="1:9" ht="12.75">
      <c r="A82" s="2" t="s">
        <v>54</v>
      </c>
      <c r="B82" s="29" t="s">
        <v>55</v>
      </c>
      <c r="C82" s="2"/>
      <c r="D82" s="29" t="s">
        <v>56</v>
      </c>
      <c r="E82" s="2"/>
      <c r="F82" s="33" t="s">
        <v>34</v>
      </c>
      <c r="H82" s="31" t="s">
        <v>63</v>
      </c>
      <c r="I82" s="31" t="s">
        <v>8</v>
      </c>
    </row>
    <row r="84" spans="1:9" ht="12.75">
      <c r="A84" s="29" t="s">
        <v>35</v>
      </c>
      <c r="B84" s="29" t="s">
        <v>242</v>
      </c>
      <c r="C84" s="29"/>
      <c r="D84" s="29" t="s">
        <v>118</v>
      </c>
      <c r="E84" s="29"/>
      <c r="F84" s="33">
        <v>3.5667</v>
      </c>
      <c r="G84" s="29"/>
      <c r="H84" s="33">
        <v>2.4</v>
      </c>
      <c r="I84" s="33">
        <f>SUM(F84:H84)/2</f>
        <v>2.9833499999999997</v>
      </c>
    </row>
    <row r="85" spans="1:9" ht="12.75">
      <c r="A85" s="29" t="s">
        <v>48</v>
      </c>
      <c r="B85" s="29" t="s">
        <v>200</v>
      </c>
      <c r="C85" s="29"/>
      <c r="D85" s="29" t="s">
        <v>136</v>
      </c>
      <c r="E85" s="29"/>
      <c r="F85" s="33">
        <v>-1.3333</v>
      </c>
      <c r="G85" s="29"/>
      <c r="H85" s="33">
        <v>-1.6</v>
      </c>
      <c r="I85" s="33">
        <f>SUM(F85:H85)/2</f>
        <v>-1.46665</v>
      </c>
    </row>
    <row r="87" spans="1:9" ht="12.75">
      <c r="A87" s="3" t="s">
        <v>20</v>
      </c>
      <c r="B87" s="4"/>
      <c r="C87" s="4"/>
      <c r="D87" s="4"/>
      <c r="E87" s="4"/>
      <c r="F87" s="38"/>
      <c r="G87" s="4"/>
      <c r="H87" s="4"/>
      <c r="I87" s="4"/>
    </row>
    <row r="88" spans="1:9" ht="12.75">
      <c r="A88" s="19"/>
      <c r="B88" s="20"/>
      <c r="C88" s="20"/>
      <c r="D88" s="20"/>
      <c r="E88" s="20"/>
      <c r="F88" s="39"/>
      <c r="G88" s="20"/>
      <c r="H88" s="20"/>
      <c r="I88" s="20"/>
    </row>
    <row r="89" spans="1:9" ht="12.75">
      <c r="A89" s="2" t="s">
        <v>54</v>
      </c>
      <c r="B89" s="29" t="s">
        <v>55</v>
      </c>
      <c r="C89" s="2"/>
      <c r="D89" s="29" t="s">
        <v>56</v>
      </c>
      <c r="E89" s="2"/>
      <c r="F89" s="33" t="s">
        <v>34</v>
      </c>
      <c r="H89" s="31" t="s">
        <v>63</v>
      </c>
      <c r="I89" s="31" t="s">
        <v>8</v>
      </c>
    </row>
    <row r="91" spans="1:9" ht="12.75">
      <c r="A91" s="29" t="s">
        <v>35</v>
      </c>
      <c r="B91" s="29" t="s">
        <v>118</v>
      </c>
      <c r="C91" s="29"/>
      <c r="D91" s="29"/>
      <c r="E91" s="29"/>
      <c r="F91" s="33">
        <v>19.3333</v>
      </c>
      <c r="G91" s="29"/>
      <c r="H91" s="33">
        <v>26</v>
      </c>
      <c r="I91" s="33">
        <f>SUM(F91:H91)/2</f>
        <v>22.66665</v>
      </c>
    </row>
    <row r="92" spans="1:9" ht="12.75">
      <c r="A92" s="29" t="s">
        <v>48</v>
      </c>
      <c r="B92" s="29" t="s">
        <v>116</v>
      </c>
      <c r="C92" s="29"/>
      <c r="D92" s="29"/>
      <c r="E92" s="29"/>
      <c r="F92" s="33">
        <v>18.3333</v>
      </c>
      <c r="G92" s="29"/>
      <c r="H92" s="33">
        <v>24</v>
      </c>
      <c r="I92" s="33">
        <f>SUM(F92:H92)/2</f>
        <v>21.16665</v>
      </c>
    </row>
    <row r="93" spans="1:9" ht="12.75">
      <c r="A93" s="29" t="s">
        <v>37</v>
      </c>
      <c r="B93" s="29" t="s">
        <v>117</v>
      </c>
      <c r="C93" s="29"/>
      <c r="D93" s="29"/>
      <c r="E93" s="29"/>
      <c r="F93" s="33">
        <v>16.6667</v>
      </c>
      <c r="G93" s="29"/>
      <c r="H93" s="33">
        <v>24.3333</v>
      </c>
      <c r="I93" s="33">
        <f>SUM(F93:H93)/2</f>
        <v>20.5</v>
      </c>
    </row>
    <row r="95" spans="1:9" ht="12.75">
      <c r="A95" s="3" t="s">
        <v>21</v>
      </c>
      <c r="B95" s="4"/>
      <c r="C95" s="4"/>
      <c r="D95" s="4"/>
      <c r="E95" s="4"/>
      <c r="F95" s="38"/>
      <c r="G95" s="4"/>
      <c r="H95" s="4"/>
      <c r="I95" s="18"/>
    </row>
    <row r="96" spans="1:9" ht="12.75">
      <c r="A96" s="19"/>
      <c r="B96" s="20"/>
      <c r="C96" s="20"/>
      <c r="D96" s="20"/>
      <c r="E96" s="20"/>
      <c r="F96" s="39"/>
      <c r="G96" s="20"/>
      <c r="H96" s="21"/>
      <c r="I96" s="21"/>
    </row>
    <row r="97" spans="1:9" ht="12.75">
      <c r="A97" s="2" t="s">
        <v>54</v>
      </c>
      <c r="B97" s="29" t="s">
        <v>55</v>
      </c>
      <c r="C97" s="2"/>
      <c r="D97" s="29" t="s">
        <v>56</v>
      </c>
      <c r="F97" s="40" t="s">
        <v>34</v>
      </c>
      <c r="H97" s="31" t="s">
        <v>63</v>
      </c>
      <c r="I97" s="31" t="s">
        <v>8</v>
      </c>
    </row>
    <row r="99" spans="1:9" ht="12.75">
      <c r="A99" s="29" t="s">
        <v>35</v>
      </c>
      <c r="B99" s="29" t="s">
        <v>121</v>
      </c>
      <c r="C99" s="29"/>
      <c r="D99" s="29" t="s">
        <v>116</v>
      </c>
      <c r="E99" s="29"/>
      <c r="F99" s="33">
        <f>VLOOKUP(B99,parellesinf,7)</f>
        <v>15</v>
      </c>
      <c r="G99" s="29"/>
      <c r="H99" s="33">
        <v>19.0667</v>
      </c>
      <c r="I99" s="33">
        <f>SUM(F99:H99)/2</f>
        <v>17.03335</v>
      </c>
    </row>
    <row r="100" spans="1:9" ht="12.75">
      <c r="A100" s="29" t="s">
        <v>48</v>
      </c>
      <c r="B100" s="29" t="s">
        <v>120</v>
      </c>
      <c r="C100" s="29"/>
      <c r="D100" s="29" t="s">
        <v>168</v>
      </c>
      <c r="E100" s="29"/>
      <c r="F100" s="33">
        <f>VLOOKUP(B100,parellesinf,7)</f>
        <v>15</v>
      </c>
      <c r="G100" s="29"/>
      <c r="H100" s="33">
        <v>13.4</v>
      </c>
      <c r="I100" s="33">
        <f>SUM(F100:H100)/2</f>
        <v>14.2</v>
      </c>
    </row>
    <row r="101" spans="1:9" ht="12.75">
      <c r="A101" s="29" t="s">
        <v>37</v>
      </c>
      <c r="B101" s="29" t="s">
        <v>119</v>
      </c>
      <c r="C101" s="29"/>
      <c r="D101" s="29" t="s">
        <v>117</v>
      </c>
      <c r="E101" s="29"/>
      <c r="F101" s="33">
        <f>'TABULACIO "B"'!G148</f>
        <v>13</v>
      </c>
      <c r="G101" s="29"/>
      <c r="H101" s="33">
        <v>10.4</v>
      </c>
      <c r="I101" s="33">
        <f>SUM(F101:H101)/2</f>
        <v>11.7</v>
      </c>
    </row>
    <row r="103" spans="1:9" ht="12.75">
      <c r="A103" s="3" t="s">
        <v>22</v>
      </c>
      <c r="B103" s="4"/>
      <c r="C103" s="4"/>
      <c r="D103" s="4"/>
      <c r="E103" s="4"/>
      <c r="F103" s="38"/>
      <c r="G103" s="4"/>
      <c r="H103" s="4"/>
      <c r="I103" s="18"/>
    </row>
    <row r="104" spans="1:9" ht="12.75">
      <c r="A104" s="19"/>
      <c r="B104" s="20"/>
      <c r="C104" s="20"/>
      <c r="D104" s="20"/>
      <c r="E104" s="20"/>
      <c r="F104" s="39"/>
      <c r="G104" s="21"/>
      <c r="H104" s="21"/>
      <c r="I104" s="21"/>
    </row>
    <row r="105" spans="1:9" ht="12.75">
      <c r="A105" s="2" t="s">
        <v>54</v>
      </c>
      <c r="B105" s="29" t="s">
        <v>55</v>
      </c>
      <c r="C105" s="2"/>
      <c r="D105" s="29" t="s">
        <v>56</v>
      </c>
      <c r="F105" s="40" t="s">
        <v>34</v>
      </c>
      <c r="H105" s="31" t="s">
        <v>63</v>
      </c>
      <c r="I105" s="31" t="s">
        <v>8</v>
      </c>
    </row>
    <row r="107" spans="1:9" ht="12.75">
      <c r="A107" s="29" t="s">
        <v>35</v>
      </c>
      <c r="B107" s="29" t="s">
        <v>251</v>
      </c>
      <c r="C107" s="29"/>
      <c r="D107" s="29" t="s">
        <v>118</v>
      </c>
      <c r="E107" s="29"/>
      <c r="F107" s="33">
        <v>28.2667</v>
      </c>
      <c r="G107" s="29"/>
      <c r="H107" s="33">
        <v>21.5333</v>
      </c>
      <c r="I107" s="33">
        <f>SUM(F107:H107)/2</f>
        <v>24.9</v>
      </c>
    </row>
    <row r="108" spans="1:9" ht="12.75">
      <c r="A108" s="29" t="s">
        <v>48</v>
      </c>
      <c r="B108" s="29" t="s">
        <v>124</v>
      </c>
      <c r="C108" s="29"/>
      <c r="D108" s="29" t="s">
        <v>116</v>
      </c>
      <c r="E108" s="29"/>
      <c r="F108" s="33">
        <v>25.1333</v>
      </c>
      <c r="G108" s="29"/>
      <c r="H108" s="33">
        <v>19.9333</v>
      </c>
      <c r="I108" s="33">
        <f>SUM(F108:H108)/2</f>
        <v>22.533299999999997</v>
      </c>
    </row>
    <row r="109" spans="1:9" ht="12.75">
      <c r="A109" s="29" t="s">
        <v>37</v>
      </c>
      <c r="B109" s="29" t="s">
        <v>123</v>
      </c>
      <c r="C109" s="29"/>
      <c r="D109" s="29" t="s">
        <v>182</v>
      </c>
      <c r="E109" s="29"/>
      <c r="F109" s="33">
        <v>19.8667</v>
      </c>
      <c r="G109" s="29"/>
      <c r="H109" s="33">
        <v>16.3333</v>
      </c>
      <c r="I109" s="33">
        <f>SUM(F109:H109)/2</f>
        <v>18.1</v>
      </c>
    </row>
    <row r="110" spans="1:9" ht="12.75">
      <c r="A110" s="29" t="s">
        <v>38</v>
      </c>
      <c r="B110" s="29" t="s">
        <v>122</v>
      </c>
      <c r="C110" s="29"/>
      <c r="D110" s="29" t="s">
        <v>135</v>
      </c>
      <c r="E110" s="29"/>
      <c r="F110" s="33">
        <v>16.7333</v>
      </c>
      <c r="G110" s="29"/>
      <c r="H110" s="33">
        <v>13.6667</v>
      </c>
      <c r="I110" s="33">
        <f>SUM(F110:H110)/2</f>
        <v>15.2</v>
      </c>
    </row>
    <row r="112" spans="1:9" ht="12.75">
      <c r="A112" s="3" t="s">
        <v>23</v>
      </c>
      <c r="B112" s="4"/>
      <c r="C112" s="4"/>
      <c r="D112" s="4"/>
      <c r="E112" s="4"/>
      <c r="F112" s="38"/>
      <c r="G112" s="18"/>
      <c r="H112" s="18"/>
      <c r="I112" s="18"/>
    </row>
    <row r="113" spans="1:9" ht="12.75">
      <c r="A113" s="19"/>
      <c r="B113" s="20"/>
      <c r="C113" s="20"/>
      <c r="D113" s="20"/>
      <c r="E113" s="20"/>
      <c r="F113" s="39"/>
      <c r="G113" s="21"/>
      <c r="H113" s="21"/>
      <c r="I113" s="21"/>
    </row>
    <row r="114" spans="1:9" ht="12.75">
      <c r="A114" s="2" t="s">
        <v>54</v>
      </c>
      <c r="B114" s="29" t="s">
        <v>55</v>
      </c>
      <c r="C114" s="2"/>
      <c r="D114" s="29" t="s">
        <v>56</v>
      </c>
      <c r="F114" s="40" t="s">
        <v>34</v>
      </c>
      <c r="H114" s="31" t="s">
        <v>63</v>
      </c>
      <c r="I114" s="31" t="s">
        <v>8</v>
      </c>
    </row>
    <row r="116" spans="1:9" ht="12.75">
      <c r="A116" s="29" t="s">
        <v>35</v>
      </c>
      <c r="B116" s="29" t="s">
        <v>130</v>
      </c>
      <c r="C116" s="29"/>
      <c r="D116" s="29" t="s">
        <v>116</v>
      </c>
      <c r="E116" s="29"/>
      <c r="F116" s="33">
        <v>35.2667</v>
      </c>
      <c r="G116" s="29"/>
      <c r="H116" s="33">
        <v>19.2667</v>
      </c>
      <c r="I116" s="33">
        <f>SUM(F116:H116)/2</f>
        <v>27.2667</v>
      </c>
    </row>
    <row r="117" spans="1:9" ht="12.75">
      <c r="A117" s="29" t="s">
        <v>48</v>
      </c>
      <c r="B117" s="29" t="s">
        <v>129</v>
      </c>
      <c r="C117" s="29"/>
      <c r="D117" s="29" t="s">
        <v>136</v>
      </c>
      <c r="E117" s="29"/>
      <c r="F117" s="33">
        <v>29.0667</v>
      </c>
      <c r="G117" s="29"/>
      <c r="H117" s="33">
        <v>18</v>
      </c>
      <c r="I117" s="33">
        <f>SUM(F117:H117)/2</f>
        <v>23.53335</v>
      </c>
    </row>
    <row r="118" spans="1:9" ht="12.75">
      <c r="A118" s="29" t="s">
        <v>37</v>
      </c>
      <c r="B118" s="29" t="s">
        <v>253</v>
      </c>
      <c r="C118" s="29"/>
      <c r="D118" s="29" t="s">
        <v>117</v>
      </c>
      <c r="E118" s="29"/>
      <c r="F118" s="33">
        <v>27.7333</v>
      </c>
      <c r="G118" s="29"/>
      <c r="H118" s="33">
        <v>14.6667</v>
      </c>
      <c r="I118" s="33">
        <f>SUM(F118:H118)/2</f>
        <v>21.2</v>
      </c>
    </row>
    <row r="119" spans="1:9" ht="12.75">
      <c r="A119" s="29" t="s">
        <v>38</v>
      </c>
      <c r="B119" s="29" t="s">
        <v>127</v>
      </c>
      <c r="C119" s="29"/>
      <c r="D119" s="29" t="s">
        <v>135</v>
      </c>
      <c r="E119" s="29"/>
      <c r="F119" s="33">
        <v>25.0667</v>
      </c>
      <c r="G119" s="29"/>
      <c r="H119" s="33">
        <v>14.2</v>
      </c>
      <c r="I119" s="33">
        <f>SUM(F119:H119)/2</f>
        <v>19.63335</v>
      </c>
    </row>
    <row r="120" spans="1:9" ht="12.75">
      <c r="A120" s="29" t="s">
        <v>39</v>
      </c>
      <c r="B120" s="29" t="s">
        <v>252</v>
      </c>
      <c r="C120" s="29"/>
      <c r="D120" s="29" t="s">
        <v>136</v>
      </c>
      <c r="E120" s="29"/>
      <c r="F120" s="33">
        <v>16.4</v>
      </c>
      <c r="G120" s="29"/>
      <c r="H120" s="33">
        <v>10.0667</v>
      </c>
      <c r="I120" s="33">
        <f>SUM(F120:H120)/2</f>
        <v>13.23335</v>
      </c>
    </row>
    <row r="122" spans="1:9" ht="12.75">
      <c r="A122" s="3" t="s">
        <v>24</v>
      </c>
      <c r="B122" s="4"/>
      <c r="C122" s="4"/>
      <c r="D122" s="4"/>
      <c r="E122" s="4"/>
      <c r="F122" s="38"/>
      <c r="G122" s="4"/>
      <c r="H122" s="4"/>
      <c r="I122" s="18"/>
    </row>
    <row r="123" spans="1:9" ht="12.75">
      <c r="A123" s="19"/>
      <c r="B123" s="20"/>
      <c r="C123" s="20"/>
      <c r="D123" s="20"/>
      <c r="E123" s="20"/>
      <c r="F123" s="39"/>
      <c r="G123" s="21"/>
      <c r="H123" s="21"/>
      <c r="I123" s="21"/>
    </row>
    <row r="124" spans="1:9" ht="12.75">
      <c r="A124" s="2" t="s">
        <v>54</v>
      </c>
      <c r="B124" s="29" t="s">
        <v>55</v>
      </c>
      <c r="C124" s="2"/>
      <c r="D124" s="29" t="s">
        <v>56</v>
      </c>
      <c r="F124" s="40" t="s">
        <v>34</v>
      </c>
      <c r="H124" s="31" t="s">
        <v>63</v>
      </c>
      <c r="I124" s="31" t="s">
        <v>8</v>
      </c>
    </row>
    <row r="126" spans="1:9" ht="12.75">
      <c r="A126" s="29" t="s">
        <v>35</v>
      </c>
      <c r="B126" s="29" t="s">
        <v>133</v>
      </c>
      <c r="C126" s="29"/>
      <c r="D126" s="29" t="s">
        <v>135</v>
      </c>
      <c r="E126" s="29"/>
      <c r="F126" s="33">
        <v>21.5333</v>
      </c>
      <c r="G126" s="29"/>
      <c r="H126" s="33">
        <v>18</v>
      </c>
      <c r="I126" s="33">
        <f>SUM(F126:H126)/2</f>
        <v>19.76665</v>
      </c>
    </row>
    <row r="127" spans="1:9" ht="12.75">
      <c r="A127" s="29" t="s">
        <v>48</v>
      </c>
      <c r="B127" s="29" t="s">
        <v>213</v>
      </c>
      <c r="C127" s="29"/>
      <c r="D127" s="29" t="s">
        <v>118</v>
      </c>
      <c r="E127" s="29"/>
      <c r="F127" s="33">
        <v>22.4667</v>
      </c>
      <c r="G127" s="29"/>
      <c r="H127" s="29">
        <v>15.5333</v>
      </c>
      <c r="I127" s="33">
        <f>SUM(F127:H127)/2</f>
        <v>19</v>
      </c>
    </row>
    <row r="128" spans="1:9" ht="12.75">
      <c r="A128" s="29" t="s">
        <v>37</v>
      </c>
      <c r="B128" s="29" t="s">
        <v>132</v>
      </c>
      <c r="C128" s="29"/>
      <c r="D128" s="29" t="s">
        <v>135</v>
      </c>
      <c r="E128" s="29"/>
      <c r="F128" s="33">
        <v>17.4</v>
      </c>
      <c r="G128" s="29"/>
      <c r="H128" s="33">
        <v>17.6</v>
      </c>
      <c r="I128" s="33">
        <f>SUM(F128:H128)/2</f>
        <v>17.5</v>
      </c>
    </row>
    <row r="129" spans="1:9" ht="12.75">
      <c r="A129" s="29" t="s">
        <v>38</v>
      </c>
      <c r="B129" s="29" t="s">
        <v>134</v>
      </c>
      <c r="C129" s="29"/>
      <c r="D129" s="29" t="s">
        <v>135</v>
      </c>
      <c r="E129" s="29"/>
      <c r="F129" s="33">
        <v>10.8</v>
      </c>
      <c r="G129" s="29"/>
      <c r="H129" s="33">
        <v>21.1333</v>
      </c>
      <c r="I129" s="33">
        <f>SUM(F129:H129)/2</f>
        <v>15.96665</v>
      </c>
    </row>
    <row r="131" spans="1:9" ht="12.75">
      <c r="A131" s="3" t="s">
        <v>25</v>
      </c>
      <c r="B131" s="4"/>
      <c r="C131" s="4"/>
      <c r="D131" s="4"/>
      <c r="E131" s="4"/>
      <c r="F131" s="38"/>
      <c r="G131" s="4"/>
      <c r="H131" s="4"/>
      <c r="I131" s="18"/>
    </row>
    <row r="132" spans="1:9" ht="12.75">
      <c r="A132" s="19"/>
      <c r="B132" s="20"/>
      <c r="C132" s="20"/>
      <c r="D132" s="20"/>
      <c r="E132" s="20"/>
      <c r="F132" s="39"/>
      <c r="G132" s="20"/>
      <c r="H132" s="20"/>
      <c r="I132" s="20"/>
    </row>
    <row r="133" spans="1:9" ht="12.75">
      <c r="A133" s="2" t="s">
        <v>54</v>
      </c>
      <c r="B133" s="29" t="s">
        <v>55</v>
      </c>
      <c r="C133" s="2"/>
      <c r="D133" s="29"/>
      <c r="E133" s="2"/>
      <c r="F133" s="33" t="s">
        <v>34</v>
      </c>
      <c r="H133" s="31" t="s">
        <v>63</v>
      </c>
      <c r="I133" s="31" t="s">
        <v>8</v>
      </c>
    </row>
    <row r="135" spans="1:9" ht="12.75">
      <c r="A135" s="29" t="s">
        <v>35</v>
      </c>
      <c r="B135" s="29" t="s">
        <v>118</v>
      </c>
      <c r="C135" s="29"/>
      <c r="D135" s="29"/>
      <c r="E135" s="29"/>
      <c r="F135" s="33">
        <f>'CLASS. "B"'!F135</f>
        <v>26.06673333333333</v>
      </c>
      <c r="G135" s="29"/>
      <c r="H135" s="29">
        <v>12.1333</v>
      </c>
      <c r="I135" s="33">
        <f>SUM(F135:H135)/2</f>
        <v>19.100016666666665</v>
      </c>
    </row>
    <row r="137" spans="1:9" ht="12.75">
      <c r="A137" s="3" t="s">
        <v>26</v>
      </c>
      <c r="B137" s="4"/>
      <c r="C137" s="4"/>
      <c r="D137" s="4"/>
      <c r="E137" s="4"/>
      <c r="F137" s="38"/>
      <c r="G137" s="4"/>
      <c r="H137" s="4"/>
      <c r="I137" s="4"/>
    </row>
    <row r="138" spans="1:9" ht="12.75">
      <c r="A138" s="19"/>
      <c r="B138" s="20"/>
      <c r="C138" s="20"/>
      <c r="D138" s="20"/>
      <c r="E138" s="20"/>
      <c r="F138" s="39"/>
      <c r="G138" s="20"/>
      <c r="H138" s="20"/>
      <c r="I138" s="20"/>
    </row>
    <row r="139" spans="1:9" ht="12.75">
      <c r="A139" s="2" t="s">
        <v>54</v>
      </c>
      <c r="B139" s="29" t="s">
        <v>55</v>
      </c>
      <c r="C139" s="2"/>
      <c r="D139" s="29"/>
      <c r="E139" s="2"/>
      <c r="F139" s="33" t="s">
        <v>34</v>
      </c>
      <c r="H139" s="31" t="s">
        <v>63</v>
      </c>
      <c r="I139" s="31" t="s">
        <v>8</v>
      </c>
    </row>
    <row r="141" spans="1:9" ht="12.75">
      <c r="A141" s="29" t="s">
        <v>35</v>
      </c>
      <c r="B141" s="29" t="s">
        <v>116</v>
      </c>
      <c r="C141" s="29"/>
      <c r="D141" s="29"/>
      <c r="E141" s="29"/>
      <c r="F141" s="33">
        <v>32.8</v>
      </c>
      <c r="G141" s="29"/>
      <c r="H141" s="29">
        <v>19.7333</v>
      </c>
      <c r="I141" s="33">
        <f>SUM(F141:H141)/2</f>
        <v>26.26665</v>
      </c>
    </row>
    <row r="142" spans="1:9" ht="12.75">
      <c r="A142" s="29" t="s">
        <v>48</v>
      </c>
      <c r="B142" s="29" t="s">
        <v>135</v>
      </c>
      <c r="C142" s="29"/>
      <c r="D142" s="29"/>
      <c r="E142" s="29"/>
      <c r="F142" s="33">
        <v>25.3866</v>
      </c>
      <c r="G142" s="29"/>
      <c r="H142" s="33">
        <v>13.2</v>
      </c>
      <c r="I142" s="33">
        <f>SUM(F142:H142)/2</f>
        <v>19.293300000000002</v>
      </c>
    </row>
    <row r="144" spans="1:9" ht="12.75">
      <c r="A144" s="3" t="s">
        <v>27</v>
      </c>
      <c r="B144" s="4"/>
      <c r="C144" s="4"/>
      <c r="D144" s="4"/>
      <c r="E144" s="4"/>
      <c r="F144" s="38"/>
      <c r="G144" s="4"/>
      <c r="H144" s="4"/>
      <c r="I144" s="4"/>
    </row>
    <row r="145" spans="1:9" ht="12.75">
      <c r="A145" s="19"/>
      <c r="B145" s="20"/>
      <c r="C145" s="20"/>
      <c r="D145" s="20"/>
      <c r="E145" s="20"/>
      <c r="F145" s="39"/>
      <c r="G145" s="20"/>
      <c r="H145" s="20"/>
      <c r="I145" s="20"/>
    </row>
    <row r="146" spans="1:9" ht="12.75">
      <c r="A146" s="2" t="s">
        <v>54</v>
      </c>
      <c r="B146" s="29" t="s">
        <v>55</v>
      </c>
      <c r="C146" s="2"/>
      <c r="D146" s="29"/>
      <c r="E146" s="2"/>
      <c r="F146" s="33" t="s">
        <v>34</v>
      </c>
      <c r="H146" s="31" t="s">
        <v>63</v>
      </c>
      <c r="I146" s="31" t="s">
        <v>8</v>
      </c>
    </row>
    <row r="148" spans="1:9" ht="12.75">
      <c r="A148" s="29" t="s">
        <v>35</v>
      </c>
      <c r="B148" s="29" t="s">
        <v>136</v>
      </c>
      <c r="C148" s="29"/>
      <c r="D148" s="29"/>
      <c r="E148" s="29"/>
      <c r="F148" s="33">
        <f>'CLASS. "B"'!F148</f>
        <v>15.666666666666668</v>
      </c>
      <c r="G148" s="29"/>
      <c r="H148" s="29">
        <v>4.6667</v>
      </c>
      <c r="I148" s="33">
        <f>SUM(F148:H148)/2</f>
        <v>10.166683333333333</v>
      </c>
    </row>
    <row r="150" spans="1:9" ht="12.75">
      <c r="A150" s="3" t="s">
        <v>28</v>
      </c>
      <c r="B150" s="4"/>
      <c r="C150" s="4"/>
      <c r="D150" s="4"/>
      <c r="E150" s="4"/>
      <c r="F150" s="38"/>
      <c r="G150" s="4"/>
      <c r="H150" s="4"/>
      <c r="I150" s="4"/>
    </row>
    <row r="151" spans="1:9" ht="12.75">
      <c r="A151" s="19"/>
      <c r="B151" s="20"/>
      <c r="C151" s="20"/>
      <c r="D151" s="20"/>
      <c r="E151" s="20"/>
      <c r="F151" s="39"/>
      <c r="G151" s="20"/>
      <c r="H151" s="20"/>
      <c r="I151" s="20"/>
    </row>
    <row r="152" spans="1:9" ht="12.75">
      <c r="A152" s="2" t="s">
        <v>54</v>
      </c>
      <c r="B152" s="29" t="s">
        <v>55</v>
      </c>
      <c r="C152" s="2"/>
      <c r="D152" s="29"/>
      <c r="E152" s="2"/>
      <c r="F152" s="33" t="s">
        <v>34</v>
      </c>
      <c r="H152" s="31" t="s">
        <v>63</v>
      </c>
      <c r="I152" s="31" t="s">
        <v>8</v>
      </c>
    </row>
    <row r="154" spans="1:9" ht="12.75">
      <c r="A154" s="29" t="s">
        <v>35</v>
      </c>
      <c r="B154" s="29" t="s">
        <v>135</v>
      </c>
      <c r="C154" s="29"/>
      <c r="D154" s="29"/>
      <c r="E154" s="29"/>
      <c r="F154" s="33">
        <f>'CLASS. "B"'!F154</f>
        <v>14.675</v>
      </c>
      <c r="G154" s="29"/>
      <c r="H154" s="33">
        <v>-1.3333</v>
      </c>
      <c r="I154" s="33">
        <f>SUM(F154:H154)/2</f>
        <v>6.670850000000001</v>
      </c>
    </row>
    <row r="156" spans="1:9" ht="12.75">
      <c r="A156" s="3" t="s">
        <v>29</v>
      </c>
      <c r="B156" s="4"/>
      <c r="C156" s="4"/>
      <c r="D156" s="4"/>
      <c r="E156" s="4"/>
      <c r="F156" s="38"/>
      <c r="G156" s="4"/>
      <c r="H156" s="4"/>
      <c r="I156" s="4"/>
    </row>
    <row r="157" spans="1:9" ht="12.75">
      <c r="A157" s="19"/>
      <c r="B157" s="20"/>
      <c r="C157" s="20"/>
      <c r="D157" s="20"/>
      <c r="E157" s="20"/>
      <c r="F157" s="39"/>
      <c r="G157" s="20"/>
      <c r="H157" s="20"/>
      <c r="I157" s="20"/>
    </row>
    <row r="158" spans="1:9" ht="12.75">
      <c r="A158" s="2" t="s">
        <v>54</v>
      </c>
      <c r="B158" s="29" t="s">
        <v>55</v>
      </c>
      <c r="C158" s="2"/>
      <c r="D158" s="29"/>
      <c r="E158" s="2"/>
      <c r="F158" s="33" t="s">
        <v>34</v>
      </c>
      <c r="H158" s="31" t="s">
        <v>63</v>
      </c>
      <c r="I158" s="31" t="s">
        <v>8</v>
      </c>
    </row>
    <row r="160" spans="1:9" ht="12.75">
      <c r="A160" s="29" t="s">
        <v>35</v>
      </c>
      <c r="B160" s="29" t="s">
        <v>116</v>
      </c>
      <c r="C160" s="29"/>
      <c r="D160" s="29"/>
      <c r="E160" s="29"/>
      <c r="F160" s="33">
        <f>'CLASS. "B"'!F160</f>
        <v>27.8</v>
      </c>
      <c r="G160" s="29"/>
      <c r="H160" s="33">
        <v>8.9333</v>
      </c>
      <c r="I160" s="33">
        <f>SUM(F160:H160)/2</f>
        <v>18.36665</v>
      </c>
    </row>
    <row r="162" spans="1:9" ht="12.75">
      <c r="A162" s="3" t="s">
        <v>30</v>
      </c>
      <c r="B162" s="4"/>
      <c r="C162" s="4"/>
      <c r="D162" s="4"/>
      <c r="E162" s="4"/>
      <c r="F162" s="38"/>
      <c r="G162" s="4"/>
      <c r="H162" s="4"/>
      <c r="I162" s="4"/>
    </row>
    <row r="163" spans="1:9" ht="12.75">
      <c r="A163" s="19"/>
      <c r="B163" s="20"/>
      <c r="C163" s="20"/>
      <c r="D163" s="20"/>
      <c r="E163" s="20"/>
      <c r="F163" s="39"/>
      <c r="G163" s="20"/>
      <c r="H163" s="20"/>
      <c r="I163" s="20"/>
    </row>
    <row r="164" spans="1:9" ht="12.75">
      <c r="A164" s="2" t="s">
        <v>54</v>
      </c>
      <c r="B164" s="29" t="s">
        <v>55</v>
      </c>
      <c r="C164" s="2"/>
      <c r="D164" s="29"/>
      <c r="E164" s="2"/>
      <c r="F164" s="33" t="s">
        <v>34</v>
      </c>
      <c r="H164" s="31" t="s">
        <v>63</v>
      </c>
      <c r="I164" s="31" t="s">
        <v>8</v>
      </c>
    </row>
    <row r="166" spans="1:9" ht="12.75">
      <c r="A166" s="29" t="s">
        <v>35</v>
      </c>
      <c r="B166" s="29" t="s">
        <v>118</v>
      </c>
      <c r="C166" s="29"/>
      <c r="D166" s="29"/>
      <c r="E166" s="29"/>
      <c r="F166" s="33">
        <v>33.72</v>
      </c>
      <c r="G166" s="29"/>
      <c r="H166" s="33">
        <v>13.7333</v>
      </c>
      <c r="I166" s="33">
        <f>SUM(F166:H166)/2</f>
        <v>23.72665</v>
      </c>
    </row>
    <row r="167" spans="1:9" ht="12.75">
      <c r="A167" s="29" t="s">
        <v>48</v>
      </c>
      <c r="B167" s="29" t="s">
        <v>136</v>
      </c>
      <c r="C167" s="29"/>
      <c r="D167" s="29"/>
      <c r="E167" s="29"/>
      <c r="F167" s="33">
        <v>25.42</v>
      </c>
      <c r="G167" s="29"/>
      <c r="H167" s="33">
        <v>5.8</v>
      </c>
      <c r="I167" s="33">
        <f>SUM(F167:H167)/2</f>
        <v>15.610000000000001</v>
      </c>
    </row>
    <row r="169" spans="1:9" ht="12.75">
      <c r="A169" s="3" t="s">
        <v>51</v>
      </c>
      <c r="B169" s="4"/>
      <c r="C169" s="4"/>
      <c r="D169" s="4"/>
      <c r="E169" s="4"/>
      <c r="F169" s="38"/>
      <c r="G169" s="4"/>
      <c r="H169" s="4"/>
      <c r="I169" s="4"/>
    </row>
    <row r="170" spans="1:9" ht="12.75">
      <c r="A170" s="19"/>
      <c r="B170" s="20"/>
      <c r="C170" s="20"/>
      <c r="D170" s="20"/>
      <c r="E170" s="20"/>
      <c r="F170" s="39"/>
      <c r="G170" s="20"/>
      <c r="H170" s="20"/>
      <c r="I170" s="20"/>
    </row>
    <row r="171" spans="1:9" ht="12.75">
      <c r="A171" s="2" t="s">
        <v>54</v>
      </c>
      <c r="B171" s="29" t="s">
        <v>55</v>
      </c>
      <c r="C171" s="2"/>
      <c r="D171" s="29"/>
      <c r="E171" s="2"/>
      <c r="F171" s="33" t="s">
        <v>34</v>
      </c>
      <c r="H171" s="31" t="s">
        <v>63</v>
      </c>
      <c r="I171" s="31" t="s">
        <v>8</v>
      </c>
    </row>
    <row r="173" spans="1:9" ht="12.75">
      <c r="A173" s="29" t="s">
        <v>35</v>
      </c>
      <c r="B173" s="29" t="s">
        <v>117</v>
      </c>
      <c r="C173" s="29"/>
      <c r="D173" s="29"/>
      <c r="E173" s="29"/>
      <c r="F173" s="33">
        <f>'CLASS. "B"'!F173</f>
        <v>24.508</v>
      </c>
      <c r="G173" s="29"/>
      <c r="H173" s="33">
        <v>21.4</v>
      </c>
      <c r="I173" s="33">
        <f>SUM(F173:H173)/2</f>
        <v>22.954</v>
      </c>
    </row>
    <row r="176" spans="1:9" ht="12.75">
      <c r="A176" s="2" t="s">
        <v>170</v>
      </c>
      <c r="B176" s="2"/>
      <c r="C176" s="2"/>
      <c r="D176" s="1"/>
      <c r="E176" s="1"/>
      <c r="F176" s="37"/>
      <c r="G176" s="1"/>
      <c r="H176" s="1"/>
      <c r="I176" s="1"/>
    </row>
    <row r="177" spans="1:9" ht="12.75">
      <c r="A177" s="2" t="s">
        <v>31</v>
      </c>
      <c r="B177" s="2"/>
      <c r="C177" s="2"/>
      <c r="D177" s="1"/>
      <c r="E177" s="1"/>
      <c r="F177" s="37"/>
      <c r="G177" s="1"/>
      <c r="H177" s="1"/>
      <c r="I177" s="1"/>
    </row>
    <row r="178" spans="1:9" ht="12.75">
      <c r="A178" s="2" t="s">
        <v>171</v>
      </c>
      <c r="B178" s="1"/>
      <c r="C178" s="1"/>
      <c r="D178" s="1"/>
      <c r="E178" s="1"/>
      <c r="F178" s="37"/>
      <c r="G178" s="1"/>
      <c r="H178" s="1"/>
      <c r="I178" s="1"/>
    </row>
    <row r="179" spans="1:9" ht="25.5">
      <c r="A179" s="28" t="s">
        <v>52</v>
      </c>
      <c r="B179" s="1"/>
      <c r="C179" s="1"/>
      <c r="D179" s="1"/>
      <c r="E179" s="1"/>
      <c r="F179" s="37"/>
      <c r="G179" s="1"/>
      <c r="H179" s="1"/>
      <c r="I179" s="1"/>
    </row>
    <row r="181" spans="1:9" ht="12.75">
      <c r="A181" s="3" t="s">
        <v>15</v>
      </c>
      <c r="B181" s="4"/>
      <c r="C181" s="4"/>
      <c r="D181" s="4"/>
      <c r="E181" s="4"/>
      <c r="F181" s="38"/>
      <c r="G181" s="4"/>
      <c r="H181" s="4"/>
      <c r="I181" s="4"/>
    </row>
    <row r="183" spans="1:9" ht="12.75">
      <c r="A183" s="2" t="s">
        <v>54</v>
      </c>
      <c r="B183" s="29" t="s">
        <v>55</v>
      </c>
      <c r="C183" s="2"/>
      <c r="D183" s="29" t="s">
        <v>56</v>
      </c>
      <c r="E183" s="2"/>
      <c r="F183" s="33" t="s">
        <v>34</v>
      </c>
      <c r="H183" s="31" t="s">
        <v>63</v>
      </c>
      <c r="I183" s="31" t="s">
        <v>8</v>
      </c>
    </row>
    <row r="185" spans="1:9" ht="12.75">
      <c r="A185" s="29" t="s">
        <v>35</v>
      </c>
      <c r="B185" s="29" t="s">
        <v>215</v>
      </c>
      <c r="C185" s="29"/>
      <c r="D185" s="29" t="s">
        <v>118</v>
      </c>
      <c r="E185" s="29"/>
      <c r="F185" s="33">
        <f>'CLASS. "A"'!F11</f>
        <v>3.9</v>
      </c>
      <c r="G185" s="29"/>
      <c r="H185" s="33">
        <v>3.3</v>
      </c>
      <c r="I185" s="33">
        <f>SUM(F185:H185)/2</f>
        <v>3.5999999999999996</v>
      </c>
    </row>
    <row r="186" spans="1:9" ht="12.75">
      <c r="A186" s="29" t="s">
        <v>48</v>
      </c>
      <c r="B186" s="29" t="s">
        <v>214</v>
      </c>
      <c r="C186" s="29"/>
      <c r="D186" s="29" t="s">
        <v>118</v>
      </c>
      <c r="E186" s="29"/>
      <c r="F186" s="33">
        <f>'CLASS. "A"'!F12</f>
        <v>3.85</v>
      </c>
      <c r="G186" s="29"/>
      <c r="H186" s="33">
        <v>1.35</v>
      </c>
      <c r="I186" s="33">
        <f>SUM(F186:H186)/2</f>
        <v>2.6</v>
      </c>
    </row>
    <row r="187" spans="8:9" ht="12.75">
      <c r="H187" s="32"/>
      <c r="I187" s="32"/>
    </row>
    <row r="188" spans="1:9" ht="12.75">
      <c r="A188" s="3" t="s">
        <v>16</v>
      </c>
      <c r="B188" s="4"/>
      <c r="C188" s="4"/>
      <c r="D188" s="4"/>
      <c r="E188" s="4"/>
      <c r="F188" s="38"/>
      <c r="G188" s="4"/>
      <c r="H188" s="4"/>
      <c r="I188" s="4"/>
    </row>
    <row r="190" spans="1:9" ht="12.75">
      <c r="A190" s="2" t="s">
        <v>54</v>
      </c>
      <c r="B190" s="29" t="s">
        <v>55</v>
      </c>
      <c r="C190" s="2"/>
      <c r="D190" s="29" t="s">
        <v>56</v>
      </c>
      <c r="E190" s="2"/>
      <c r="F190" s="33" t="s">
        <v>34</v>
      </c>
      <c r="H190" s="31" t="s">
        <v>63</v>
      </c>
      <c r="I190" s="31" t="s">
        <v>8</v>
      </c>
    </row>
    <row r="192" spans="1:9" ht="12.75">
      <c r="A192" s="29" t="s">
        <v>35</v>
      </c>
      <c r="B192" s="29" t="s">
        <v>217</v>
      </c>
      <c r="C192" s="29"/>
      <c r="D192" s="29" t="s">
        <v>118</v>
      </c>
      <c r="E192" s="29"/>
      <c r="F192" s="33">
        <f>'TABULACIO "A"'!L20</f>
        <v>5</v>
      </c>
      <c r="G192" s="29"/>
      <c r="H192" s="33">
        <v>3.6</v>
      </c>
      <c r="I192" s="33">
        <f>SUM(F192:H192)/2</f>
        <v>4.3</v>
      </c>
    </row>
    <row r="193" spans="1:9" ht="12.75">
      <c r="A193" s="29" t="s">
        <v>48</v>
      </c>
      <c r="B193" s="29" t="s">
        <v>216</v>
      </c>
      <c r="C193" s="29"/>
      <c r="D193" s="29" t="s">
        <v>118</v>
      </c>
      <c r="E193" s="29"/>
      <c r="F193" s="33">
        <f>'TABULACIO "A"'!L18</f>
        <v>4.95</v>
      </c>
      <c r="G193" s="29"/>
      <c r="H193" s="33">
        <v>1.25</v>
      </c>
      <c r="I193" s="33">
        <f>SUM(F193:H193)/2</f>
        <v>3.1</v>
      </c>
    </row>
    <row r="195" spans="1:9" ht="12.75">
      <c r="A195" s="3" t="s">
        <v>18</v>
      </c>
      <c r="B195" s="4"/>
      <c r="C195" s="4"/>
      <c r="D195" s="4"/>
      <c r="E195" s="4"/>
      <c r="F195" s="38"/>
      <c r="G195" s="4"/>
      <c r="H195" s="4"/>
      <c r="I195" s="4"/>
    </row>
    <row r="197" spans="1:9" ht="12.75">
      <c r="A197" s="2" t="s">
        <v>54</v>
      </c>
      <c r="B197" s="29" t="s">
        <v>55</v>
      </c>
      <c r="C197" s="2"/>
      <c r="D197" s="29" t="s">
        <v>56</v>
      </c>
      <c r="E197" s="2"/>
      <c r="F197" s="33" t="s">
        <v>34</v>
      </c>
      <c r="H197" s="31" t="s">
        <v>63</v>
      </c>
      <c r="I197" s="31" t="s">
        <v>8</v>
      </c>
    </row>
    <row r="199" spans="1:9" ht="12.75">
      <c r="A199" s="29" t="s">
        <v>35</v>
      </c>
      <c r="B199" s="29" t="s">
        <v>222</v>
      </c>
      <c r="C199" s="29"/>
      <c r="D199" s="29" t="s">
        <v>116</v>
      </c>
      <c r="E199" s="29"/>
      <c r="F199" s="33">
        <f>'TABULACIO "A"'!L35</f>
        <v>7.800000000000001</v>
      </c>
      <c r="G199" s="29"/>
      <c r="H199" s="33">
        <v>5.3</v>
      </c>
      <c r="I199" s="33">
        <f>SUM(F199:H199)/2</f>
        <v>6.550000000000001</v>
      </c>
    </row>
    <row r="200" spans="1:9" ht="12.75">
      <c r="A200" s="29" t="s">
        <v>48</v>
      </c>
      <c r="B200" s="29" t="s">
        <v>221</v>
      </c>
      <c r="C200" s="29"/>
      <c r="D200" s="29" t="s">
        <v>254</v>
      </c>
      <c r="E200" s="29"/>
      <c r="F200" s="33">
        <f>'TABULACIO "A"'!L33</f>
        <v>7.3500000000000005</v>
      </c>
      <c r="G200" s="29"/>
      <c r="H200" s="33">
        <v>5.05</v>
      </c>
      <c r="I200" s="33">
        <f>SUM(F200:H200)/2</f>
        <v>6.2</v>
      </c>
    </row>
    <row r="201" spans="1:9" ht="12.75">
      <c r="A201" s="29" t="s">
        <v>37</v>
      </c>
      <c r="B201" s="29" t="s">
        <v>218</v>
      </c>
      <c r="C201" s="29"/>
      <c r="D201" s="29" t="s">
        <v>116</v>
      </c>
      <c r="E201" s="29"/>
      <c r="F201" s="33">
        <f>'TABULACIO "A"'!L27</f>
        <v>5.800000000000002</v>
      </c>
      <c r="G201" s="29"/>
      <c r="H201" s="33">
        <v>2.85</v>
      </c>
      <c r="I201" s="33">
        <f>SUM(F201:H201)/2</f>
        <v>4.325000000000001</v>
      </c>
    </row>
    <row r="202" spans="1:9" ht="12.75">
      <c r="A202" s="41" t="s">
        <v>38</v>
      </c>
      <c r="B202" s="29" t="s">
        <v>219</v>
      </c>
      <c r="C202" s="29"/>
      <c r="D202" s="29" t="s">
        <v>116</v>
      </c>
      <c r="E202" s="29"/>
      <c r="F202" s="33">
        <f>'TABULACIO "A"'!L29</f>
        <v>4.85</v>
      </c>
      <c r="G202" s="29"/>
      <c r="H202" s="33">
        <v>3.15</v>
      </c>
      <c r="I202" s="33">
        <f>SUM(F202:H202)/2</f>
        <v>4</v>
      </c>
    </row>
    <row r="203" spans="1:9" ht="12.75">
      <c r="A203" s="41" t="s">
        <v>38</v>
      </c>
      <c r="B203" s="29" t="s">
        <v>220</v>
      </c>
      <c r="C203" s="29"/>
      <c r="D203" s="29" t="s">
        <v>116</v>
      </c>
      <c r="E203" s="29"/>
      <c r="F203" s="33">
        <f>'TABULACIO "A"'!L31</f>
        <v>4.699999999999999</v>
      </c>
      <c r="G203" s="29"/>
      <c r="H203" s="33">
        <v>3.3</v>
      </c>
      <c r="I203" s="33">
        <f>SUM(F203:H203)/2</f>
        <v>3.9999999999999996</v>
      </c>
    </row>
    <row r="205" spans="1:9" ht="12.75">
      <c r="A205" s="3" t="s">
        <v>19</v>
      </c>
      <c r="B205" s="4"/>
      <c r="C205" s="4"/>
      <c r="D205" s="4"/>
      <c r="E205" s="4"/>
      <c r="F205" s="38"/>
      <c r="G205" s="4"/>
      <c r="H205" s="4"/>
      <c r="I205" s="4"/>
    </row>
    <row r="207" spans="1:9" ht="12.75">
      <c r="A207" s="2" t="s">
        <v>54</v>
      </c>
      <c r="B207" s="29" t="s">
        <v>55</v>
      </c>
      <c r="C207" s="2"/>
      <c r="D207" s="29" t="s">
        <v>56</v>
      </c>
      <c r="E207" s="2"/>
      <c r="F207" s="33" t="s">
        <v>34</v>
      </c>
      <c r="H207" s="31" t="s">
        <v>63</v>
      </c>
      <c r="I207" s="31" t="s">
        <v>8</v>
      </c>
    </row>
    <row r="209" spans="1:9" ht="12.75">
      <c r="A209" s="29" t="s">
        <v>35</v>
      </c>
      <c r="B209" s="29" t="s">
        <v>230</v>
      </c>
      <c r="C209" s="29"/>
      <c r="D209" s="29" t="s">
        <v>116</v>
      </c>
      <c r="E209" s="29"/>
      <c r="F209" s="33">
        <f>'CLASS. "A"'!F35</f>
        <v>7.2</v>
      </c>
      <c r="H209" s="33">
        <v>5.7</v>
      </c>
      <c r="I209" s="33">
        <f>SUM(G209:H209)/2</f>
        <v>2.85</v>
      </c>
    </row>
    <row r="210" spans="1:9" ht="12.75">
      <c r="A210" s="29" t="s">
        <v>48</v>
      </c>
      <c r="B210" s="29" t="s">
        <v>228</v>
      </c>
      <c r="C210" s="29"/>
      <c r="D210" s="29" t="s">
        <v>136</v>
      </c>
      <c r="E210" s="29"/>
      <c r="F210" s="33">
        <f>'CLASS. "A"'!F36</f>
        <v>7.050000000000001</v>
      </c>
      <c r="H210" s="33">
        <v>5.2</v>
      </c>
      <c r="I210" s="33">
        <f>SUM(G210:H210)/2</f>
        <v>2.6</v>
      </c>
    </row>
    <row r="211" spans="1:9" ht="12.75">
      <c r="A211" s="29" t="s">
        <v>37</v>
      </c>
      <c r="B211" s="29" t="s">
        <v>227</v>
      </c>
      <c r="C211" s="29"/>
      <c r="D211" s="29" t="s">
        <v>224</v>
      </c>
      <c r="E211" s="29"/>
      <c r="F211" s="33">
        <f>'CLASS. "A"'!F39</f>
        <v>3.449999999999999</v>
      </c>
      <c r="G211" s="29"/>
      <c r="H211" s="33">
        <v>5.05</v>
      </c>
      <c r="I211" s="33">
        <f>SUM(F211:H211)/2</f>
        <v>4.249999999999999</v>
      </c>
    </row>
    <row r="212" spans="1:9" ht="12.75">
      <c r="A212" s="29" t="s">
        <v>38</v>
      </c>
      <c r="B212" s="29" t="s">
        <v>229</v>
      </c>
      <c r="C212" s="29"/>
      <c r="D212" s="29" t="s">
        <v>168</v>
      </c>
      <c r="E212" s="29"/>
      <c r="F212" s="33">
        <f>'CLASS. "A"'!F40</f>
        <v>3.1499999999999986</v>
      </c>
      <c r="G212" s="29"/>
      <c r="H212" s="33">
        <v>5.3</v>
      </c>
      <c r="I212" s="33">
        <f>SUM(F212:H212)/2</f>
        <v>4.225</v>
      </c>
    </row>
    <row r="213" spans="1:9" ht="12.75">
      <c r="A213" s="29" t="s">
        <v>39</v>
      </c>
      <c r="B213" s="29" t="s">
        <v>225</v>
      </c>
      <c r="C213" s="29"/>
      <c r="D213" s="29" t="s">
        <v>168</v>
      </c>
      <c r="E213" s="29"/>
      <c r="F213" s="33">
        <f>'CLASS. "A"'!F37</f>
        <v>4.4</v>
      </c>
      <c r="G213" s="29"/>
      <c r="H213" s="33">
        <v>1.4</v>
      </c>
      <c r="I213" s="33">
        <f>SUM(F213:H213)/2</f>
        <v>2.9000000000000004</v>
      </c>
    </row>
    <row r="214" spans="1:9" ht="12.75">
      <c r="A214" s="42" t="s">
        <v>40</v>
      </c>
      <c r="B214" s="42" t="s">
        <v>226</v>
      </c>
      <c r="C214" s="42"/>
      <c r="D214" s="42" t="s">
        <v>168</v>
      </c>
      <c r="E214" s="42"/>
      <c r="F214" s="43">
        <f>'CLASS. "A"'!F41</f>
        <v>1.3000000000000003</v>
      </c>
      <c r="G214" s="42"/>
      <c r="H214" s="43">
        <v>4</v>
      </c>
      <c r="I214" s="43">
        <f>SUM(F214:H214)/2</f>
        <v>2.6500000000000004</v>
      </c>
    </row>
    <row r="215" spans="1:9" ht="12.75">
      <c r="A215" s="42" t="s">
        <v>43</v>
      </c>
      <c r="B215" s="42" t="s">
        <v>223</v>
      </c>
      <c r="C215" s="42"/>
      <c r="D215" s="42" t="s">
        <v>224</v>
      </c>
      <c r="E215" s="42"/>
      <c r="F215" s="43">
        <f>'CLASS. "A"'!F38</f>
        <v>4.35</v>
      </c>
      <c r="G215" s="42"/>
      <c r="H215" s="43">
        <v>0.6</v>
      </c>
      <c r="I215" s="43">
        <f>SUM(F215:H215)/2</f>
        <v>2.4749999999999996</v>
      </c>
    </row>
    <row r="217" spans="1:9" ht="12.75">
      <c r="A217" s="3" t="s">
        <v>61</v>
      </c>
      <c r="B217" s="4"/>
      <c r="C217" s="4"/>
      <c r="D217" s="4"/>
      <c r="E217" s="4"/>
      <c r="F217" s="38"/>
      <c r="G217" s="4"/>
      <c r="H217" s="4"/>
      <c r="I217" s="4"/>
    </row>
    <row r="219" spans="1:9" ht="12.75">
      <c r="A219" s="2" t="s">
        <v>54</v>
      </c>
      <c r="B219" s="29" t="s">
        <v>55</v>
      </c>
      <c r="C219" s="2"/>
      <c r="D219" s="29" t="s">
        <v>56</v>
      </c>
      <c r="E219" s="2"/>
      <c r="F219" s="33" t="s">
        <v>34</v>
      </c>
      <c r="H219" s="31" t="s">
        <v>63</v>
      </c>
      <c r="I219" s="31" t="s">
        <v>8</v>
      </c>
    </row>
    <row r="221" spans="1:9" ht="12.75">
      <c r="A221" s="29" t="s">
        <v>35</v>
      </c>
      <c r="B221" s="29" t="s">
        <v>232</v>
      </c>
      <c r="C221" s="29"/>
      <c r="D221" s="29" t="s">
        <v>136</v>
      </c>
      <c r="E221" s="29"/>
      <c r="F221" s="33">
        <f>'CLASS. "A"'!F47</f>
        <v>7.599999999999999</v>
      </c>
      <c r="G221" s="29"/>
      <c r="H221" s="33">
        <v>5.4</v>
      </c>
      <c r="I221" s="33">
        <f>SUM(F221:H221)/2</f>
        <v>6.5</v>
      </c>
    </row>
    <row r="222" spans="1:9" ht="12.75">
      <c r="A222" s="29" t="s">
        <v>48</v>
      </c>
      <c r="B222" s="29" t="s">
        <v>231</v>
      </c>
      <c r="C222" s="29"/>
      <c r="D222" s="29" t="s">
        <v>168</v>
      </c>
      <c r="E222" s="29"/>
      <c r="F222" s="33">
        <f>'CLASS. "A"'!F48</f>
        <v>2.849999999999999</v>
      </c>
      <c r="G222" s="29"/>
      <c r="H222" s="33">
        <v>1.95</v>
      </c>
      <c r="I222" s="33">
        <f>SUM(F222:H222)/2</f>
        <v>2.3999999999999995</v>
      </c>
    </row>
    <row r="224" spans="1:9" ht="12.75">
      <c r="A224" s="3" t="s">
        <v>46</v>
      </c>
      <c r="B224" s="4"/>
      <c r="C224" s="4"/>
      <c r="D224" s="4"/>
      <c r="E224" s="4"/>
      <c r="F224" s="38"/>
      <c r="G224" s="4"/>
      <c r="H224" s="4"/>
      <c r="I224" s="4"/>
    </row>
    <row r="226" spans="1:9" ht="12.75">
      <c r="A226" s="2" t="s">
        <v>54</v>
      </c>
      <c r="B226" s="29" t="s">
        <v>55</v>
      </c>
      <c r="C226" s="2"/>
      <c r="D226" s="29" t="s">
        <v>56</v>
      </c>
      <c r="E226" s="2"/>
      <c r="F226" s="33" t="s">
        <v>34</v>
      </c>
      <c r="H226" s="31" t="s">
        <v>63</v>
      </c>
      <c r="I226" s="31" t="s">
        <v>8</v>
      </c>
    </row>
    <row r="228" spans="1:9" ht="12.75">
      <c r="A228" s="29" t="s">
        <v>35</v>
      </c>
      <c r="B228" s="29" t="s">
        <v>246</v>
      </c>
      <c r="C228" s="29"/>
      <c r="D228" s="29" t="s">
        <v>118</v>
      </c>
      <c r="E228" s="29"/>
      <c r="F228" s="33">
        <f>'CLASS. "A"'!F56</f>
        <v>3.55</v>
      </c>
      <c r="G228" s="29"/>
      <c r="H228" s="33">
        <v>3.45</v>
      </c>
      <c r="I228" s="33">
        <f>SUM(F228:H228)/2</f>
        <v>3.5</v>
      </c>
    </row>
    <row r="229" spans="1:9" ht="12.75">
      <c r="A229" s="29" t="s">
        <v>48</v>
      </c>
      <c r="B229" s="29" t="s">
        <v>233</v>
      </c>
      <c r="C229" s="29"/>
      <c r="D229" s="29" t="s">
        <v>116</v>
      </c>
      <c r="E229" s="29"/>
      <c r="F229" s="33">
        <f>'CLASS. "A"'!F54</f>
        <v>3.7500000000000004</v>
      </c>
      <c r="G229" s="29"/>
      <c r="H229" s="33">
        <v>3</v>
      </c>
      <c r="I229" s="33">
        <f>SUM(F229:H229)/2</f>
        <v>3.375</v>
      </c>
    </row>
    <row r="230" spans="1:9" ht="12.75">
      <c r="A230" s="29" t="s">
        <v>37</v>
      </c>
      <c r="B230" s="29" t="s">
        <v>186</v>
      </c>
      <c r="C230" s="29"/>
      <c r="D230" s="29" t="s">
        <v>116</v>
      </c>
      <c r="E230" s="29"/>
      <c r="F230" s="33">
        <f>'CLASS. "A"'!F55</f>
        <v>3.5999999999999996</v>
      </c>
      <c r="G230" s="29"/>
      <c r="H230" s="33">
        <v>2.8</v>
      </c>
      <c r="I230" s="33">
        <f>SUM(F230:H230)/2</f>
        <v>3.1999999999999997</v>
      </c>
    </row>
    <row r="231" spans="1:9" ht="12.75">
      <c r="A231" s="29" t="s">
        <v>38</v>
      </c>
      <c r="B231" s="29" t="s">
        <v>255</v>
      </c>
      <c r="C231" s="29"/>
      <c r="D231" s="29" t="s">
        <v>135</v>
      </c>
      <c r="E231" s="29"/>
      <c r="F231" s="33">
        <f>'CLASS. "A"'!F57</f>
        <v>1.9000000000000004</v>
      </c>
      <c r="G231" s="29"/>
      <c r="H231" s="33">
        <v>1.6</v>
      </c>
      <c r="I231" s="33">
        <f>SUM(F231:H231)/2</f>
        <v>1.7500000000000002</v>
      </c>
    </row>
    <row r="232" spans="1:9" ht="12.75">
      <c r="A232" s="29" t="s">
        <v>39</v>
      </c>
      <c r="B232" s="29" t="s">
        <v>189</v>
      </c>
      <c r="C232" s="29"/>
      <c r="D232" s="29" t="s">
        <v>135</v>
      </c>
      <c r="E232" s="29"/>
      <c r="F232" s="33">
        <f>'CLASS. "A"'!F58</f>
        <v>1.15</v>
      </c>
      <c r="G232" s="29"/>
      <c r="H232" s="33">
        <v>2.3</v>
      </c>
      <c r="I232" s="33">
        <f>SUM(F232:H232)/2</f>
        <v>1.7249999999999999</v>
      </c>
    </row>
    <row r="234" spans="1:9" ht="12.75">
      <c r="A234" s="3" t="s">
        <v>62</v>
      </c>
      <c r="B234" s="4"/>
      <c r="C234" s="4"/>
      <c r="D234" s="4"/>
      <c r="E234" s="4"/>
      <c r="F234" s="38"/>
      <c r="G234" s="4"/>
      <c r="H234" s="4"/>
      <c r="I234" s="4"/>
    </row>
    <row r="236" spans="1:9" ht="12.75">
      <c r="A236" s="2" t="s">
        <v>54</v>
      </c>
      <c r="B236" s="29" t="s">
        <v>55</v>
      </c>
      <c r="C236" s="2"/>
      <c r="D236" s="29" t="s">
        <v>56</v>
      </c>
      <c r="E236" s="2"/>
      <c r="F236" s="33" t="s">
        <v>34</v>
      </c>
      <c r="H236" s="31" t="s">
        <v>63</v>
      </c>
      <c r="I236" s="31" t="s">
        <v>8</v>
      </c>
    </row>
    <row r="238" spans="1:9" ht="12.75">
      <c r="A238" s="29" t="s">
        <v>35</v>
      </c>
      <c r="B238" s="29" t="s">
        <v>221</v>
      </c>
      <c r="C238" s="29"/>
      <c r="D238" s="29" t="s">
        <v>118</v>
      </c>
      <c r="E238" s="29"/>
      <c r="F238" s="33">
        <f>'CLASS. "A"'!F64</f>
        <v>4.650000000000002</v>
      </c>
      <c r="G238" s="29"/>
      <c r="H238" s="33">
        <v>4.5</v>
      </c>
      <c r="I238" s="33">
        <f>SUM(F238:H238)/2</f>
        <v>4.575000000000001</v>
      </c>
    </row>
    <row r="239" spans="1:9" ht="12.75">
      <c r="A239" s="29" t="s">
        <v>48</v>
      </c>
      <c r="B239" s="29" t="s">
        <v>206</v>
      </c>
      <c r="C239" s="29"/>
      <c r="D239" s="29" t="s">
        <v>135</v>
      </c>
      <c r="E239" s="29"/>
      <c r="F239" s="33">
        <f>'CLASS. "A"'!F65</f>
        <v>3.999999999999999</v>
      </c>
      <c r="G239" s="29"/>
      <c r="H239" s="33">
        <v>4.1</v>
      </c>
      <c r="I239" s="33">
        <f>SUM(F239:H239)/2</f>
        <v>4.049999999999999</v>
      </c>
    </row>
    <row r="241" spans="1:9" ht="12.75">
      <c r="A241" s="3" t="s">
        <v>23</v>
      </c>
      <c r="B241" s="4"/>
      <c r="C241" s="4"/>
      <c r="D241" s="4"/>
      <c r="E241" s="4"/>
      <c r="F241" s="38"/>
      <c r="G241" s="4"/>
      <c r="H241" s="4"/>
      <c r="I241" s="4"/>
    </row>
    <row r="243" spans="1:9" ht="12.75">
      <c r="A243" s="2" t="s">
        <v>54</v>
      </c>
      <c r="B243" s="29" t="s">
        <v>55</v>
      </c>
      <c r="C243" s="2"/>
      <c r="D243" s="2" t="s">
        <v>56</v>
      </c>
      <c r="E243" s="33"/>
      <c r="F243" s="29" t="s">
        <v>34</v>
      </c>
      <c r="H243" s="31" t="s">
        <v>63</v>
      </c>
      <c r="I243" s="31" t="s">
        <v>8</v>
      </c>
    </row>
    <row r="244" spans="5:6" ht="12.75">
      <c r="E244" s="32"/>
      <c r="F244"/>
    </row>
    <row r="245" spans="1:9" ht="12.75">
      <c r="A245" s="29" t="s">
        <v>35</v>
      </c>
      <c r="B245" s="29" t="s">
        <v>158</v>
      </c>
      <c r="C245" s="29"/>
      <c r="D245" s="29" t="s">
        <v>118</v>
      </c>
      <c r="E245" s="33"/>
      <c r="F245" s="29">
        <f>'CLASS. "A"'!G71</f>
        <v>26.2</v>
      </c>
      <c r="G245" s="29"/>
      <c r="H245" s="33">
        <v>6.933</v>
      </c>
      <c r="I245" s="33">
        <f>SUM(F245:H245)/2</f>
        <v>16.566499999999998</v>
      </c>
    </row>
    <row r="246" spans="1:9" ht="12.75">
      <c r="A246" s="29" t="s">
        <v>48</v>
      </c>
      <c r="B246" s="29" t="s">
        <v>234</v>
      </c>
      <c r="C246" s="29"/>
      <c r="D246" s="29" t="s">
        <v>116</v>
      </c>
      <c r="E246" s="33"/>
      <c r="F246" s="29">
        <f>'CLASS. "A"'!G72</f>
        <v>20.8</v>
      </c>
      <c r="G246" s="29"/>
      <c r="H246" s="33">
        <v>12.067</v>
      </c>
      <c r="I246" s="33">
        <f>SUM(F246:H246)/2</f>
        <v>16.433500000000002</v>
      </c>
    </row>
    <row r="247" spans="5:6" ht="12.75">
      <c r="E247" s="32"/>
      <c r="F247"/>
    </row>
    <row r="248" spans="1:9" ht="12.75">
      <c r="A248" s="3" t="s">
        <v>24</v>
      </c>
      <c r="B248" s="4"/>
      <c r="C248" s="4"/>
      <c r="D248" s="4"/>
      <c r="E248" s="38"/>
      <c r="F248" s="4"/>
      <c r="G248" s="4"/>
      <c r="H248" s="4"/>
      <c r="I248" s="18"/>
    </row>
    <row r="249" spans="5:6" ht="12.75">
      <c r="E249" s="32"/>
      <c r="F249"/>
    </row>
    <row r="250" spans="1:9" ht="12.75">
      <c r="A250" s="2" t="s">
        <v>54</v>
      </c>
      <c r="B250" s="29" t="s">
        <v>55</v>
      </c>
      <c r="C250" s="2"/>
      <c r="D250" s="2" t="s">
        <v>56</v>
      </c>
      <c r="E250" s="33"/>
      <c r="F250" s="29" t="s">
        <v>34</v>
      </c>
      <c r="H250" s="31" t="s">
        <v>63</v>
      </c>
      <c r="I250" s="31" t="s">
        <v>8</v>
      </c>
    </row>
    <row r="251" spans="5:6" ht="12.75">
      <c r="E251" s="32"/>
      <c r="F251"/>
    </row>
    <row r="252" spans="1:9" ht="12.75">
      <c r="A252" s="29" t="s">
        <v>35</v>
      </c>
      <c r="B252" s="29" t="s">
        <v>167</v>
      </c>
      <c r="C252" s="29"/>
      <c r="D252" s="29" t="s">
        <v>136</v>
      </c>
      <c r="E252" s="33"/>
      <c r="F252" s="33">
        <f>'CLASS. "A"'!G79</f>
        <v>37</v>
      </c>
      <c r="H252" s="33">
        <v>22.667</v>
      </c>
      <c r="I252" s="33">
        <f aca="true" t="shared" si="4" ref="I252:I257">SUM(F252:H252)/2</f>
        <v>29.8335</v>
      </c>
    </row>
    <row r="253" spans="1:9" ht="12.75">
      <c r="A253" s="29" t="s">
        <v>48</v>
      </c>
      <c r="B253" s="29" t="s">
        <v>237</v>
      </c>
      <c r="C253" s="29"/>
      <c r="D253" s="29" t="s">
        <v>168</v>
      </c>
      <c r="E253" s="33"/>
      <c r="F253" s="33">
        <f>'CLASS. "A"'!G81</f>
        <v>29.6</v>
      </c>
      <c r="H253" s="33">
        <v>25.4</v>
      </c>
      <c r="I253" s="33">
        <f t="shared" si="4"/>
        <v>27.5</v>
      </c>
    </row>
    <row r="254" spans="1:9" ht="12.75">
      <c r="A254" s="29" t="s">
        <v>37</v>
      </c>
      <c r="B254" s="29" t="s">
        <v>166</v>
      </c>
      <c r="C254" s="29"/>
      <c r="D254" s="29" t="s">
        <v>116</v>
      </c>
      <c r="E254" s="33"/>
      <c r="F254" s="33">
        <f>'CLASS. "A"'!G80</f>
        <v>32.8</v>
      </c>
      <c r="H254" s="33">
        <v>22.133</v>
      </c>
      <c r="I254" s="33">
        <f t="shared" si="4"/>
        <v>27.466499999999996</v>
      </c>
    </row>
    <row r="255" spans="1:9" ht="12.75">
      <c r="A255" s="29" t="s">
        <v>38</v>
      </c>
      <c r="B255" s="29" t="s">
        <v>236</v>
      </c>
      <c r="C255" s="29"/>
      <c r="D255" s="29" t="s">
        <v>224</v>
      </c>
      <c r="E255" s="33"/>
      <c r="F255" s="33">
        <f>'CLASS. "A"'!G78</f>
        <v>37.5</v>
      </c>
      <c r="H255" s="33">
        <v>17.267</v>
      </c>
      <c r="I255" s="33">
        <f t="shared" si="4"/>
        <v>27.383499999999998</v>
      </c>
    </row>
    <row r="256" spans="1:9" ht="12.75">
      <c r="A256" s="29" t="s">
        <v>39</v>
      </c>
      <c r="B256" s="29" t="s">
        <v>235</v>
      </c>
      <c r="C256" s="29"/>
      <c r="D256" s="29" t="s">
        <v>117</v>
      </c>
      <c r="E256" s="33"/>
      <c r="F256" s="33">
        <f>'CLASS. "A"'!G82</f>
        <v>28.6</v>
      </c>
      <c r="H256" s="33">
        <v>13.8</v>
      </c>
      <c r="I256" s="33">
        <f t="shared" si="4"/>
        <v>21.200000000000003</v>
      </c>
    </row>
    <row r="257" spans="1:9" ht="12.75">
      <c r="A257" t="s">
        <v>40</v>
      </c>
      <c r="B257" t="s">
        <v>160</v>
      </c>
      <c r="D257" t="s">
        <v>136</v>
      </c>
      <c r="E257" s="32"/>
      <c r="F257" s="32">
        <f>'CLASS. "A"'!G83</f>
        <v>11.9</v>
      </c>
      <c r="H257" s="32">
        <v>10.933</v>
      </c>
      <c r="I257" s="32">
        <f t="shared" si="4"/>
        <v>11.4165</v>
      </c>
    </row>
    <row r="258" spans="5:6" ht="12.75">
      <c r="E258" s="32"/>
      <c r="F258"/>
    </row>
    <row r="259" spans="1:9" ht="12.75">
      <c r="A259" s="3" t="s">
        <v>27</v>
      </c>
      <c r="B259" s="4"/>
      <c r="C259" s="4"/>
      <c r="D259" s="4"/>
      <c r="E259" s="38"/>
      <c r="F259" s="4"/>
      <c r="G259" s="4"/>
      <c r="H259" s="4"/>
      <c r="I259" s="18"/>
    </row>
    <row r="260" spans="5:6" ht="12.75">
      <c r="E260" s="32"/>
      <c r="F260"/>
    </row>
    <row r="261" spans="1:9" ht="12.75">
      <c r="A261" s="2" t="s">
        <v>54</v>
      </c>
      <c r="B261" s="29" t="s">
        <v>55</v>
      </c>
      <c r="C261" s="2"/>
      <c r="D261" s="2" t="s">
        <v>56</v>
      </c>
      <c r="E261" s="33"/>
      <c r="F261" s="29" t="s">
        <v>34</v>
      </c>
      <c r="H261" s="31" t="s">
        <v>63</v>
      </c>
      <c r="I261" s="31" t="s">
        <v>8</v>
      </c>
    </row>
    <row r="262" spans="5:6" ht="12.75">
      <c r="E262" s="32"/>
      <c r="F262"/>
    </row>
    <row r="263" spans="1:9" ht="12.75">
      <c r="A263" s="29" t="s">
        <v>35</v>
      </c>
      <c r="B263" s="29" t="s">
        <v>116</v>
      </c>
      <c r="C263" s="29"/>
      <c r="D263" s="29"/>
      <c r="E263" s="33"/>
      <c r="F263" s="33">
        <f>'CLASS. "A"'!G89</f>
        <v>29.3</v>
      </c>
      <c r="G263" s="29"/>
      <c r="H263" s="33">
        <v>17.2</v>
      </c>
      <c r="I263" s="33">
        <f>SUM(F263:H263)/2</f>
        <v>23.25</v>
      </c>
    </row>
    <row r="264" spans="1:9" ht="12.75">
      <c r="A264" s="29" t="s">
        <v>48</v>
      </c>
      <c r="B264" s="29" t="s">
        <v>118</v>
      </c>
      <c r="C264" s="29"/>
      <c r="D264" s="29"/>
      <c r="E264" s="33"/>
      <c r="F264" s="33">
        <f>'CLASS. "A"'!G90</f>
        <v>23.49</v>
      </c>
      <c r="G264" s="29"/>
      <c r="H264" s="33">
        <v>13.733</v>
      </c>
      <c r="I264" s="33">
        <f>SUM(F264:H264)/2</f>
        <v>18.6115</v>
      </c>
    </row>
    <row r="265" ht="12.75">
      <c r="E265" s="32"/>
    </row>
    <row r="266" spans="1:9" ht="12.75">
      <c r="A266" s="3" t="s">
        <v>28</v>
      </c>
      <c r="B266" s="4"/>
      <c r="C266" s="4"/>
      <c r="D266" s="4"/>
      <c r="E266" s="38"/>
      <c r="F266" s="38"/>
      <c r="G266" s="4"/>
      <c r="H266" s="4"/>
      <c r="I266" s="18"/>
    </row>
    <row r="267" ht="12.75">
      <c r="E267" s="32"/>
    </row>
    <row r="268" spans="1:9" ht="12.75">
      <c r="A268" s="2" t="s">
        <v>54</v>
      </c>
      <c r="B268" s="29" t="s">
        <v>55</v>
      </c>
      <c r="C268" s="2"/>
      <c r="D268" s="2" t="s">
        <v>56</v>
      </c>
      <c r="E268" s="33"/>
      <c r="F268" s="33" t="s">
        <v>34</v>
      </c>
      <c r="H268" s="31" t="s">
        <v>63</v>
      </c>
      <c r="I268" s="31" t="s">
        <v>8</v>
      </c>
    </row>
    <row r="269" ht="12.75">
      <c r="E269" s="32"/>
    </row>
    <row r="270" spans="1:9" ht="12.75">
      <c r="A270" s="29" t="s">
        <v>35</v>
      </c>
      <c r="B270" s="29" t="s">
        <v>116</v>
      </c>
      <c r="C270" s="29"/>
      <c r="D270" s="29"/>
      <c r="E270" s="33"/>
      <c r="F270" s="33">
        <f>'CLASS. "A"'!G96</f>
        <v>48.925</v>
      </c>
      <c r="G270" s="29"/>
      <c r="H270" s="33">
        <v>26</v>
      </c>
      <c r="I270" s="33">
        <f>SUM(F270:H270)/2</f>
        <v>37.4625</v>
      </c>
    </row>
    <row r="271" spans="1:9" ht="12.75">
      <c r="A271" s="29" t="s">
        <v>48</v>
      </c>
      <c r="B271" s="29" t="s">
        <v>136</v>
      </c>
      <c r="C271" s="29"/>
      <c r="D271" s="29"/>
      <c r="E271" s="33"/>
      <c r="F271" s="33">
        <f>'CLASS. "A"'!G97</f>
        <v>21.8</v>
      </c>
      <c r="G271" s="29"/>
      <c r="H271" s="33">
        <v>12.6</v>
      </c>
      <c r="I271" s="33">
        <f>SUM(F271:H271)/2</f>
        <v>17.2</v>
      </c>
    </row>
    <row r="272" spans="1:9" ht="12.75">
      <c r="A272" s="29" t="s">
        <v>37</v>
      </c>
      <c r="B272" s="29" t="s">
        <v>117</v>
      </c>
      <c r="C272" s="29"/>
      <c r="D272" s="29"/>
      <c r="E272" s="33"/>
      <c r="F272" s="33">
        <f>'CLASS. "A"'!G98</f>
        <v>20.8</v>
      </c>
      <c r="G272" s="29"/>
      <c r="H272" s="33">
        <v>11.467</v>
      </c>
      <c r="I272" s="33">
        <f>SUM(F272:H272)/2</f>
        <v>16.1335</v>
      </c>
    </row>
    <row r="273" spans="1:9" ht="12.75">
      <c r="A273" s="29" t="s">
        <v>38</v>
      </c>
      <c r="B273" s="29" t="s">
        <v>168</v>
      </c>
      <c r="C273" s="29"/>
      <c r="D273" s="29"/>
      <c r="E273" s="33"/>
      <c r="F273" s="33">
        <f>'CLASS. "A"'!G99</f>
        <v>0</v>
      </c>
      <c r="G273" s="29"/>
      <c r="H273" s="33">
        <v>19.4</v>
      </c>
      <c r="I273" s="33">
        <f>SUM(F273:H273)/2</f>
        <v>9.7</v>
      </c>
    </row>
    <row r="274" spans="5:9" ht="12.75">
      <c r="E274" s="32"/>
      <c r="H274" s="32"/>
      <c r="I274" s="32"/>
    </row>
    <row r="275" spans="1:9" ht="12.75">
      <c r="A275" s="3" t="s">
        <v>30</v>
      </c>
      <c r="B275" s="4"/>
      <c r="C275" s="4"/>
      <c r="D275" s="4"/>
      <c r="E275" s="38"/>
      <c r="F275" s="38"/>
      <c r="G275" s="4"/>
      <c r="H275" s="4"/>
      <c r="I275" s="18"/>
    </row>
    <row r="276" ht="12.75">
      <c r="E276" s="32"/>
    </row>
    <row r="277" spans="1:9" ht="12.75">
      <c r="A277" s="2" t="s">
        <v>54</v>
      </c>
      <c r="B277" s="29" t="s">
        <v>55</v>
      </c>
      <c r="C277" s="2"/>
      <c r="D277" s="2" t="s">
        <v>56</v>
      </c>
      <c r="E277" s="33"/>
      <c r="F277" s="33" t="s">
        <v>34</v>
      </c>
      <c r="H277" s="31" t="s">
        <v>63</v>
      </c>
      <c r="I277" s="31" t="s">
        <v>8</v>
      </c>
    </row>
    <row r="278" ht="12.75">
      <c r="E278" s="32"/>
    </row>
    <row r="279" spans="1:9" ht="12.75">
      <c r="A279" s="29" t="s">
        <v>35</v>
      </c>
      <c r="B279" s="29" t="s">
        <v>116</v>
      </c>
      <c r="C279" s="29"/>
      <c r="D279" s="29"/>
      <c r="E279" s="33"/>
      <c r="F279" s="33">
        <f>'CLASS. "A"'!G105</f>
        <v>26.84</v>
      </c>
      <c r="G279" s="29"/>
      <c r="H279" s="33">
        <v>10</v>
      </c>
      <c r="I279" s="33">
        <f>SUM(F279:H279)/2</f>
        <v>18.42</v>
      </c>
    </row>
    <row r="280" ht="12.75">
      <c r="E280" s="32"/>
    </row>
    <row r="281" spans="1:9" ht="12.75">
      <c r="A281" s="3" t="s">
        <v>51</v>
      </c>
      <c r="B281" s="4"/>
      <c r="C281" s="4"/>
      <c r="D281" s="4"/>
      <c r="E281" s="38"/>
      <c r="F281" s="38"/>
      <c r="G281" s="4"/>
      <c r="H281" s="4"/>
      <c r="I281" s="18"/>
    </row>
    <row r="282" ht="12.75">
      <c r="E282" s="32"/>
    </row>
    <row r="283" spans="1:9" ht="12.75">
      <c r="A283" s="2" t="s">
        <v>54</v>
      </c>
      <c r="B283" s="29" t="s">
        <v>55</v>
      </c>
      <c r="C283" s="2"/>
      <c r="D283" s="2" t="s">
        <v>56</v>
      </c>
      <c r="E283" s="33"/>
      <c r="F283" s="33" t="s">
        <v>34</v>
      </c>
      <c r="H283" s="31" t="s">
        <v>63</v>
      </c>
      <c r="I283" s="31" t="s">
        <v>8</v>
      </c>
    </row>
    <row r="284" ht="12.75">
      <c r="E284" s="32"/>
    </row>
    <row r="285" spans="1:9" ht="12.75">
      <c r="A285" s="29" t="s">
        <v>35</v>
      </c>
      <c r="B285" s="29" t="s">
        <v>116</v>
      </c>
      <c r="C285" s="29"/>
      <c r="D285" s="29"/>
      <c r="E285" s="33"/>
      <c r="F285" s="33">
        <f>'CLASS. "A"'!G111</f>
        <v>27.68</v>
      </c>
      <c r="G285" s="29"/>
      <c r="H285" s="33">
        <v>31.467</v>
      </c>
      <c r="I285" s="33">
        <f>SUM(F285:H285)/2</f>
        <v>29.5735</v>
      </c>
    </row>
  </sheetData>
  <printOptions/>
  <pageMargins left="0.75" right="0.75" top="0.29" bottom="0.31" header="0" footer="0"/>
  <pageSetup orientation="portrait" paperSize="9" scale="80" r:id="rId2"/>
  <rowBreaks count="3" manualBreakCount="3">
    <brk id="135" max="255" man="1"/>
    <brk id="174" max="255" man="1"/>
    <brk id="2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alex</cp:lastModifiedBy>
  <cp:lastPrinted>2006-05-14T17:48:55Z</cp:lastPrinted>
  <dcterms:created xsi:type="dcterms:W3CDTF">2006-05-12T19:47:48Z</dcterms:created>
  <dcterms:modified xsi:type="dcterms:W3CDTF">2006-05-15T10:08:58Z</dcterms:modified>
  <cp:category/>
  <cp:version/>
  <cp:contentType/>
  <cp:contentStatus/>
</cp:coreProperties>
</file>