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1115" windowHeight="6150" activeTab="0"/>
  </bookViews>
  <sheets>
    <sheet name="INDIVIDUALS 2ªDIVISIÓ" sheetId="1" r:id="rId1"/>
    <sheet name="INDIVIDUALS 1ª DIVISIÓ" sheetId="2" r:id="rId2"/>
    <sheet name=" PARELLES" sheetId="3" r:id="rId3"/>
    <sheet name="CONJUNTS" sheetId="4" r:id="rId4"/>
    <sheet name="TABULACIO" sheetId="5" r:id="rId5"/>
  </sheets>
  <definedNames>
    <definedName name="_xlnm.Print_Area" localSheetId="2">' PARELLES'!$A$1:$I$69</definedName>
    <definedName name="_xlnm.Print_Area" localSheetId="3">'CONJUNTS'!$A$1:$I$48</definedName>
  </definedNames>
  <calcPr fullCalcOnLoad="1"/>
</workbook>
</file>

<file path=xl/comments3.xml><?xml version="1.0" encoding="utf-8"?>
<comments xmlns="http://schemas.openxmlformats.org/spreadsheetml/2006/main">
  <authors>
    <author>Home</author>
  </authors>
  <commentList>
    <comment ref="B19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<sst xmlns="http://schemas.openxmlformats.org/spreadsheetml/2006/main" count="1050" uniqueCount="288">
  <si>
    <t>Nº</t>
  </si>
  <si>
    <t>COGNOMS I NOM</t>
  </si>
  <si>
    <t>CLUB</t>
  </si>
  <si>
    <t>EQUIPS CATEGORIA INFANTIL</t>
  </si>
  <si>
    <t>EQUIPS CATEGORIA CADET</t>
  </si>
  <si>
    <t>EQUIPS CATEGORIA JUNIOR</t>
  </si>
  <si>
    <t>EQUIPS CATEGORIA SENIOR</t>
  </si>
  <si>
    <t>GRUPS CATEGORIA JUNIOR</t>
  </si>
  <si>
    <t>GRUPS CATEGORIA INFANTIL</t>
  </si>
  <si>
    <t>2ª DIVISIÓ</t>
  </si>
  <si>
    <t>SEMIFINAL TERRITORIAL</t>
  </si>
  <si>
    <t>CATEGORIA BENJAMÍ FEMENÍ</t>
  </si>
  <si>
    <t xml:space="preserve">NOM I COGNOMS </t>
  </si>
  <si>
    <t>CATEGORIA INFANTIL FEMENÍ</t>
  </si>
  <si>
    <t>CATEGORIA CADET FEMENÍ</t>
  </si>
  <si>
    <t>CATEGORIA JUVENIL FEMENÍ</t>
  </si>
  <si>
    <t>CATEGORIA JUNIOR FEMENÍ</t>
  </si>
  <si>
    <t>CATEGORIA SENIOR FEMENÍ</t>
  </si>
  <si>
    <t>LAURA</t>
  </si>
  <si>
    <t>NEREA</t>
  </si>
  <si>
    <t>ARIADNA</t>
  </si>
  <si>
    <t>ANDREA</t>
  </si>
  <si>
    <t>SANCHEZ</t>
  </si>
  <si>
    <t>MARTA</t>
  </si>
  <si>
    <t>ANNA</t>
  </si>
  <si>
    <t>LOPEZ</t>
  </si>
  <si>
    <t>ESTHER</t>
  </si>
  <si>
    <t>1ª DIVISIÓ</t>
  </si>
  <si>
    <t>CATEGORIA SÈNIOR FEMENÍ</t>
  </si>
  <si>
    <t>CATEGORIA SÈNIOR MASCULÍ</t>
  </si>
  <si>
    <t>2 BASTONS</t>
  </si>
  <si>
    <t>CATEGORIA 2 BASTONS JUVENIL</t>
  </si>
  <si>
    <t>CATEGORIA 2 BASTONS SÈNIOR</t>
  </si>
  <si>
    <t>PARELLES CATEGORIA INFANTIL</t>
  </si>
  <si>
    <t>PARELLES CATEGORIA CADET</t>
  </si>
  <si>
    <t xml:space="preserve">PARELLES CATEGORIA BENJAMÍ </t>
  </si>
  <si>
    <t>PARELLES CATEGORIA JUVENIL</t>
  </si>
  <si>
    <t>NOM I COGNOMS</t>
  </si>
  <si>
    <t>PARELLES CATEGORIA JUNIOR</t>
  </si>
  <si>
    <t>EQUIPS</t>
  </si>
  <si>
    <t>GRUPS</t>
  </si>
  <si>
    <t>CATALUNYA SUD</t>
  </si>
  <si>
    <t>GARCIA</t>
  </si>
  <si>
    <t>PAULA</t>
  </si>
  <si>
    <t>ALVAREZ</t>
  </si>
  <si>
    <t>LARA</t>
  </si>
  <si>
    <t>GONZALEZ</t>
  </si>
  <si>
    <t>CATEGORIA JUVENIL MASCULÍ</t>
  </si>
  <si>
    <t>JOAN</t>
  </si>
  <si>
    <t>MIREIA</t>
  </si>
  <si>
    <t>CATEGORIA 2 BASTONS JUNIOR</t>
  </si>
  <si>
    <t xml:space="preserve">PARELLES CATEGORIA JUVENIL </t>
  </si>
  <si>
    <t xml:space="preserve">PARELLES CATEGORIA JUNIOR </t>
  </si>
  <si>
    <t xml:space="preserve">PARELLES CATEGORIA SENIOR </t>
  </si>
  <si>
    <t>GRUPS CATEGORIA CADET</t>
  </si>
  <si>
    <t>BERROCAL</t>
  </si>
  <si>
    <t>BLANES</t>
  </si>
  <si>
    <t>BLANCO</t>
  </si>
  <si>
    <t>GORNAL</t>
  </si>
  <si>
    <t xml:space="preserve">JULIA </t>
  </si>
  <si>
    <t>MUÑOZ</t>
  </si>
  <si>
    <t>MATARÓ</t>
  </si>
  <si>
    <t>DOMINGO</t>
  </si>
  <si>
    <t>CATALUNYA NORD</t>
  </si>
  <si>
    <t>LENDINEZ</t>
  </si>
  <si>
    <t>JANIS</t>
  </si>
  <si>
    <t>SIERRA</t>
  </si>
  <si>
    <t>SARAH</t>
  </si>
  <si>
    <t>COLLADO</t>
  </si>
  <si>
    <t>AMARO</t>
  </si>
  <si>
    <t>GÜETO</t>
  </si>
  <si>
    <t>MARAVER</t>
  </si>
  <si>
    <t>HEREDIA</t>
  </si>
  <si>
    <t>MARIA</t>
  </si>
  <si>
    <t>MIRANDA</t>
  </si>
  <si>
    <t>MAÇANET</t>
  </si>
  <si>
    <t>CRISTINA</t>
  </si>
  <si>
    <t>IVAN</t>
  </si>
  <si>
    <t>SOFIA</t>
  </si>
  <si>
    <t xml:space="preserve">ALICIA </t>
  </si>
  <si>
    <t xml:space="preserve">IRMA </t>
  </si>
  <si>
    <t>CARLOTA</t>
  </si>
  <si>
    <t xml:space="preserve">GORNAL </t>
  </si>
  <si>
    <t xml:space="preserve">MERCE </t>
  </si>
  <si>
    <t xml:space="preserve">AURA </t>
  </si>
  <si>
    <t>LUCIA</t>
  </si>
  <si>
    <t>CASTAÑON</t>
  </si>
  <si>
    <t>ESCOSURA</t>
  </si>
  <si>
    <t xml:space="preserve">ANDREA </t>
  </si>
  <si>
    <t>GOMEZ</t>
  </si>
  <si>
    <t>SICART</t>
  </si>
  <si>
    <t>NATALIA</t>
  </si>
  <si>
    <t>OÑA</t>
  </si>
  <si>
    <t>AMANDA</t>
  </si>
  <si>
    <t>GARRIGA</t>
  </si>
  <si>
    <t>MARMOL</t>
  </si>
  <si>
    <t>BARRERO</t>
  </si>
  <si>
    <t>ANAIS</t>
  </si>
  <si>
    <t>ROCIO</t>
  </si>
  <si>
    <t xml:space="preserve">CAROLINA </t>
  </si>
  <si>
    <t>MOLINA</t>
  </si>
  <si>
    <t>VICTOR</t>
  </si>
  <si>
    <t>VASQUEZ</t>
  </si>
  <si>
    <t>BADALONA</t>
  </si>
  <si>
    <t>LIDIA</t>
  </si>
  <si>
    <t>NOELIA</t>
  </si>
  <si>
    <t>FRAGOSO</t>
  </si>
  <si>
    <t>CLARA</t>
  </si>
  <si>
    <t>VALLRIBERA</t>
  </si>
  <si>
    <t>MEGIA</t>
  </si>
  <si>
    <t>COSTA BRAVA</t>
  </si>
  <si>
    <t xml:space="preserve">ANNA </t>
  </si>
  <si>
    <t>COLOMER</t>
  </si>
  <si>
    <t>COBOS</t>
  </si>
  <si>
    <t>ORTEGA</t>
  </si>
  <si>
    <t>RIDORSA</t>
  </si>
  <si>
    <t>IDOYA</t>
  </si>
  <si>
    <t>CARRILLO</t>
  </si>
  <si>
    <t xml:space="preserve">AARON </t>
  </si>
  <si>
    <t>PATRICIA</t>
  </si>
  <si>
    <t>JURADO</t>
  </si>
  <si>
    <t xml:space="preserve">RAQUEL </t>
  </si>
  <si>
    <t>POMARES</t>
  </si>
  <si>
    <t>JUDIT</t>
  </si>
  <si>
    <t>RAMOS</t>
  </si>
  <si>
    <t>CATEGORIA JUNIOR MASCULÍ</t>
  </si>
  <si>
    <t>JOSE</t>
  </si>
  <si>
    <t>LLORENTE</t>
  </si>
  <si>
    <t>SERGI</t>
  </si>
  <si>
    <t>CATALAN</t>
  </si>
  <si>
    <t>AIDA</t>
  </si>
  <si>
    <t>RODRIGO</t>
  </si>
  <si>
    <t xml:space="preserve">EUGENIA </t>
  </si>
  <si>
    <t>MARINA</t>
  </si>
  <si>
    <t>GRANADOS</t>
  </si>
  <si>
    <t xml:space="preserve">ANA </t>
  </si>
  <si>
    <t>PLACIN</t>
  </si>
  <si>
    <t>MARI CARMEN</t>
  </si>
  <si>
    <t xml:space="preserve">JUDIT </t>
  </si>
  <si>
    <t>EUGENIA</t>
  </si>
  <si>
    <t>MARINA BERROCAL - MIREIA JOAN</t>
  </si>
  <si>
    <t xml:space="preserve">ALICIA BLANCO - JULIA VELERO </t>
  </si>
  <si>
    <t>MERCE AMARO - CARLA GIL</t>
  </si>
  <si>
    <t>SARAH COLLADO - ANNA CAMINO</t>
  </si>
  <si>
    <t>IVAN GONZALEZ - MARIA MIRANDA</t>
  </si>
  <si>
    <t>NEREA LENDINEZ - JANIS SIERRA</t>
  </si>
  <si>
    <t xml:space="preserve">TANIA CRUZ - AINHOA SANCHEZ </t>
  </si>
  <si>
    <t>LIDIA DURAN - SONIA GOMEZ</t>
  </si>
  <si>
    <t>PAULA FERNANDEZ - ANDREA HERNANDEZ</t>
  </si>
  <si>
    <t>MARI CARMEN GONZALEZ - JUDIT RAMOS</t>
  </si>
  <si>
    <t>LIDIA LOPEZ - CLAUDIA MORILLAS</t>
  </si>
  <si>
    <t>AURA GÜETO - ANDREA MARAVER</t>
  </si>
  <si>
    <t>ANNA COBOS - NEREA ORTEGA</t>
  </si>
  <si>
    <t>ANNA COLOMER - MARIA RIDORSA</t>
  </si>
  <si>
    <t>PATRICIA JURADO - RAQUEL POMARES</t>
  </si>
  <si>
    <t>SERGI CATALAN - EVA MORATO</t>
  </si>
  <si>
    <t>MARTA PADILLA - MARIONA TORRENT</t>
  </si>
  <si>
    <t xml:space="preserve">COSTA BRAVA </t>
  </si>
  <si>
    <t>BLANES "A"</t>
  </si>
  <si>
    <t>BLANES "B"</t>
  </si>
  <si>
    <t>GRUPS CATEGORIA SÈNIOR</t>
  </si>
  <si>
    <t>VALERO</t>
  </si>
  <si>
    <t>TOTAL</t>
  </si>
  <si>
    <t>TABULACIÓ</t>
  </si>
  <si>
    <t>TABULACIÓ 2ª DIVISIÓ</t>
  </si>
  <si>
    <t>INDIVIDUALS BENJAMI FEMENI</t>
  </si>
  <si>
    <t>NOM I CLUB</t>
  </si>
  <si>
    <t>JUTGE 1</t>
  </si>
  <si>
    <t>JUTGE 2</t>
  </si>
  <si>
    <t>JUTGE 3</t>
  </si>
  <si>
    <t>SUMA</t>
  </si>
  <si>
    <t>MEDIA</t>
  </si>
  <si>
    <t>PENAL</t>
  </si>
  <si>
    <t>M.T.</t>
  </si>
  <si>
    <t>E.A.</t>
  </si>
  <si>
    <t>INDIVIDUALS INFANTIL FEMENI</t>
  </si>
  <si>
    <t>INDIVIDUALS CADET FEMENI</t>
  </si>
  <si>
    <t>INDIVIDUALS JUVENIL FEMENI</t>
  </si>
  <si>
    <t>INDIVIDUALS JUNIOR FEMENI</t>
  </si>
  <si>
    <t>INDIVIDUALS SENIOR FEMENI</t>
  </si>
  <si>
    <t>INDIVIDUALS SENIOR MASCULI</t>
  </si>
  <si>
    <t>PARELLES CATEGORIA BENJAMI</t>
  </si>
  <si>
    <t>ORDRE D'ACTUACIÓ</t>
  </si>
  <si>
    <t>JUEZ 1</t>
  </si>
  <si>
    <t>JUEZ 2</t>
  </si>
  <si>
    <t>JUEZ 3</t>
  </si>
  <si>
    <t xml:space="preserve">SUMA </t>
  </si>
  <si>
    <t>P.T.</t>
  </si>
  <si>
    <t>PARELLES CADETS</t>
  </si>
  <si>
    <t xml:space="preserve"> PARELLES JUVENIL</t>
  </si>
  <si>
    <t xml:space="preserve"> PARELLES JUNIOR</t>
  </si>
  <si>
    <t>PARELLES SENIOR</t>
  </si>
  <si>
    <t>TABULACIÓ 1ª DIVISIÓ</t>
  </si>
  <si>
    <t>INDIVIDUALS JUVENIL MASCULI</t>
  </si>
  <si>
    <t>INDIVIDUALS 2 BASTONS JUVENIL</t>
  </si>
  <si>
    <t>INDIVIDUALS 2 BASTONS JUNIOR</t>
  </si>
  <si>
    <t>INDIVIDUALS 2 BASTONS SENIOR</t>
  </si>
  <si>
    <t xml:space="preserve"> PARELLES INFANTIL</t>
  </si>
  <si>
    <t>EQUIPS INFANTIL</t>
  </si>
  <si>
    <t xml:space="preserve"> EQUIPS CADETS</t>
  </si>
  <si>
    <t xml:space="preserve"> EQUIPS JUNIOR</t>
  </si>
  <si>
    <t xml:space="preserve"> EQUIPS SENIOR</t>
  </si>
  <si>
    <t>GRUPS INFANTIL</t>
  </si>
  <si>
    <t>GRUPS CADET</t>
  </si>
  <si>
    <t>GRUPS JUNIOR</t>
  </si>
  <si>
    <t>GRUPS SENIOR</t>
  </si>
  <si>
    <t xml:space="preserve"> SEMIFINAL TERRITORIAL  ZONA NORD</t>
  </si>
  <si>
    <t>SILS, 27 DE MARÇ DE 2011</t>
  </si>
  <si>
    <t>SOFIA ALVAREZ</t>
  </si>
  <si>
    <t>MARINA BERROCAL</t>
  </si>
  <si>
    <t>ALICIA BLANCO</t>
  </si>
  <si>
    <t>CARLOTA DOMINGO</t>
  </si>
  <si>
    <t>MATARO</t>
  </si>
  <si>
    <t>MIREIA JOAN</t>
  </si>
  <si>
    <t>IRMA MUÑOZ</t>
  </si>
  <si>
    <t>JULIA VALERO</t>
  </si>
  <si>
    <t>MERCE AMARO</t>
  </si>
  <si>
    <t>SARAH COLLADO</t>
  </si>
  <si>
    <t>AURA GUETO</t>
  </si>
  <si>
    <t>PAULA HEREDIA</t>
  </si>
  <si>
    <t>ANDREA MARAVER</t>
  </si>
  <si>
    <t>MARIA MIRANDA</t>
  </si>
  <si>
    <t>CRISTINA SANCHEZ</t>
  </si>
  <si>
    <t>ARIADNA BARRERO</t>
  </si>
  <si>
    <t>IDOYA CARRILLO</t>
  </si>
  <si>
    <t>LUCIA CASTAÑON</t>
  </si>
  <si>
    <t>LARA ESCOSURA</t>
  </si>
  <si>
    <t>AMANDA GARRIGA</t>
  </si>
  <si>
    <t>ANDREA GOMEZ</t>
  </si>
  <si>
    <t>MARIA MARMOL</t>
  </si>
  <si>
    <t>NATALIA OÑA</t>
  </si>
  <si>
    <t>ESTHER SICART</t>
  </si>
  <si>
    <t>IVAN GONZALEZ</t>
  </si>
  <si>
    <t>CAROLINA BLANCO</t>
  </si>
  <si>
    <t>ANAIS GARCIA</t>
  </si>
  <si>
    <t>ROCIO GARCIA</t>
  </si>
  <si>
    <t>LAURA MOLINA</t>
  </si>
  <si>
    <t>PAULA FERNANDEZ</t>
  </si>
  <si>
    <t>VICTOR VASQUEZ</t>
  </si>
  <si>
    <t>NOELIA FRAGOSO</t>
  </si>
  <si>
    <t>LIDIA LOPEZ</t>
  </si>
  <si>
    <t>MARTA LOPEZ</t>
  </si>
  <si>
    <t>CLARA MARMOL</t>
  </si>
  <si>
    <t>CRISTINA VALLRIBERA</t>
  </si>
  <si>
    <t>NEREA LENDINEZ</t>
  </si>
  <si>
    <t>JANIS SIERRA</t>
  </si>
  <si>
    <t>PAULA MEGIA</t>
  </si>
  <si>
    <t>ANNA COBOS</t>
  </si>
  <si>
    <t>ANNA COLOMER</t>
  </si>
  <si>
    <t>NEREA ORTEGA</t>
  </si>
  <si>
    <t>MARIA RIDORSA</t>
  </si>
  <si>
    <t>AARON MIRANDA</t>
  </si>
  <si>
    <t>PATRICIA JURADO</t>
  </si>
  <si>
    <t>RAQUEL POMARES</t>
  </si>
  <si>
    <t>JUDIT RAMOS</t>
  </si>
  <si>
    <t>INDIVIDUALS JUNIOR MASCULI</t>
  </si>
  <si>
    <t>JOSE LLORENTE</t>
  </si>
  <si>
    <t>CRISTINA GRANADOS</t>
  </si>
  <si>
    <t>MARINA MOLINA</t>
  </si>
  <si>
    <t>EUGENIA RAMOS</t>
  </si>
  <si>
    <t>AIDA RODRIGO</t>
  </si>
  <si>
    <t>SERGI CATALAN</t>
  </si>
  <si>
    <t>ANA PLACIN</t>
  </si>
  <si>
    <t>MARI CARMEN GONZALEZ</t>
  </si>
  <si>
    <t>MARINA I MIREIA</t>
  </si>
  <si>
    <t>ALICIA I JULIA</t>
  </si>
  <si>
    <t>MERCE I CARLA</t>
  </si>
  <si>
    <t>SARAH I ANNA</t>
  </si>
  <si>
    <t>IVAN I MARIA</t>
  </si>
  <si>
    <t>NEREA I JANIS</t>
  </si>
  <si>
    <t>TANIA I AINHOA</t>
  </si>
  <si>
    <t>LIDIA I SONIA</t>
  </si>
  <si>
    <t>PAULA I ANDREA</t>
  </si>
  <si>
    <t>MARI CARMEN I JUDIT</t>
  </si>
  <si>
    <t>LIDIA I CLAUDIA</t>
  </si>
  <si>
    <t>AURA I ANDREA</t>
  </si>
  <si>
    <t>ANNA I NEREA</t>
  </si>
  <si>
    <t>ANNA I MARIA</t>
  </si>
  <si>
    <t>PATRICIA I RAQUEL</t>
  </si>
  <si>
    <t>SERGI I EVA</t>
  </si>
  <si>
    <t>MARTA I MARIONA</t>
  </si>
  <si>
    <t>BLANES A</t>
  </si>
  <si>
    <t>BLANES B</t>
  </si>
  <si>
    <t>INDIVIDUALS INFANTIL MASCULI</t>
  </si>
  <si>
    <t>CATEGORIA INFANTIL MASCULÍ</t>
  </si>
  <si>
    <t>FERNANDEZ</t>
  </si>
  <si>
    <t>*</t>
  </si>
  <si>
    <t>desempat per merit tecnic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</si>
</sst>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000000"/>
    <numFmt numFmtId="173" formatCode="0.00000000000"/>
    <numFmt numFmtId="174" formatCode="0.00000000000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51" applyFont="1" applyFill="1" applyBorder="1" applyAlignment="1">
      <alignment horizontal="center"/>
      <protection/>
    </xf>
    <xf numFmtId="0" fontId="1" fillId="0" borderId="0" xfId="51" applyFont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4" borderId="10" xfId="51" applyFont="1" applyFill="1" applyBorder="1" applyAlignment="1">
      <alignment horizontal="center"/>
      <protection/>
    </xf>
    <xf numFmtId="0" fontId="1" fillId="24" borderId="10" xfId="0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24" borderId="0" xfId="0" applyFill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16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6" fillId="16" borderId="11" xfId="0" applyFont="1" applyFill="1" applyBorder="1" applyAlignment="1">
      <alignment/>
    </xf>
    <xf numFmtId="0" fontId="27" fillId="0" borderId="0" xfId="0" applyFont="1" applyAlignment="1">
      <alignment/>
    </xf>
    <xf numFmtId="0" fontId="27" fillId="24" borderId="0" xfId="0" applyFont="1" applyFill="1" applyAlignment="1">
      <alignment/>
    </xf>
    <xf numFmtId="0" fontId="26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7" fillId="16" borderId="14" xfId="0" applyFont="1" applyFill="1" applyBorder="1" applyAlignment="1">
      <alignment/>
    </xf>
    <xf numFmtId="0" fontId="27" fillId="16" borderId="15" xfId="0" applyFont="1" applyFill="1" applyBorder="1" applyAlignment="1">
      <alignment/>
    </xf>
    <xf numFmtId="0" fontId="27" fillId="16" borderId="16" xfId="0" applyFont="1" applyFill="1" applyBorder="1" applyAlignment="1">
      <alignment/>
    </xf>
    <xf numFmtId="0" fontId="26" fillId="0" borderId="1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6" borderId="14" xfId="51" applyFont="1" applyFill="1" applyBorder="1" applyAlignment="1">
      <alignment horizontal="center"/>
      <protection/>
    </xf>
    <xf numFmtId="0" fontId="2" fillId="6" borderId="15" xfId="51" applyFont="1" applyFill="1" applyBorder="1" applyAlignment="1">
      <alignment horizontal="center"/>
      <protection/>
    </xf>
    <xf numFmtId="0" fontId="2" fillId="6" borderId="16" xfId="51" applyFont="1" applyFill="1" applyBorder="1" applyAlignment="1">
      <alignment horizontal="center"/>
      <protection/>
    </xf>
    <xf numFmtId="0" fontId="7" fillId="6" borderId="15" xfId="51" applyFont="1" applyFill="1" applyBorder="1" applyAlignment="1">
      <alignment horizontal="center"/>
      <protection/>
    </xf>
    <xf numFmtId="0" fontId="7" fillId="6" borderId="16" xfId="51" applyFont="1" applyFill="1" applyBorder="1" applyAlignment="1">
      <alignment horizontal="center"/>
      <protection/>
    </xf>
    <xf numFmtId="0" fontId="1" fillId="6" borderId="14" xfId="51" applyFont="1" applyFill="1" applyBorder="1" applyAlignment="1">
      <alignment horizontal="center"/>
      <protection/>
    </xf>
    <xf numFmtId="0" fontId="1" fillId="6" borderId="15" xfId="51" applyFont="1" applyFill="1" applyBorder="1" applyAlignment="1">
      <alignment horizontal="center"/>
      <protection/>
    </xf>
    <xf numFmtId="0" fontId="1" fillId="6" borderId="16" xfId="51" applyFont="1" applyFill="1" applyBorder="1" applyAlignment="1">
      <alignment horizontal="center"/>
      <protection/>
    </xf>
    <xf numFmtId="0" fontId="1" fillId="0" borderId="14" xfId="51" applyFont="1" applyBorder="1" applyAlignment="1">
      <alignment horizontal="left"/>
      <protection/>
    </xf>
    <xf numFmtId="0" fontId="1" fillId="0" borderId="15" xfId="51" applyFont="1" applyBorder="1" applyAlignment="1">
      <alignment horizontal="left"/>
      <protection/>
    </xf>
    <xf numFmtId="0" fontId="1" fillId="0" borderId="16" xfId="51" applyFont="1" applyBorder="1" applyAlignment="1">
      <alignment horizontal="left"/>
      <protection/>
    </xf>
    <xf numFmtId="0" fontId="1" fillId="0" borderId="0" xfId="51" applyFont="1" applyAlignment="1">
      <alignment horizontal="left"/>
      <protection/>
    </xf>
    <xf numFmtId="0" fontId="1" fillId="0" borderId="14" xfId="51" applyFont="1" applyFill="1" applyBorder="1" applyAlignment="1">
      <alignment horizontal="left"/>
      <protection/>
    </xf>
    <xf numFmtId="0" fontId="1" fillId="0" borderId="15" xfId="51" applyFont="1" applyFill="1" applyBorder="1" applyAlignment="1">
      <alignment horizontal="left"/>
      <protection/>
    </xf>
    <xf numFmtId="0" fontId="1" fillId="0" borderId="16" xfId="51" applyFont="1" applyFill="1" applyBorder="1" applyAlignment="1">
      <alignment horizontal="left"/>
      <protection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0" fillId="16" borderId="14" xfId="0" applyFont="1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16" borderId="14" xfId="0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0" fontId="27" fillId="16" borderId="14" xfId="0" applyFont="1" applyFill="1" applyBorder="1" applyAlignment="1">
      <alignment/>
    </xf>
    <xf numFmtId="0" fontId="27" fillId="16" borderId="15" xfId="0" applyFont="1" applyFill="1" applyBorder="1" applyAlignment="1">
      <alignment/>
    </xf>
    <xf numFmtId="0" fontId="27" fillId="16" borderId="16" xfId="0" applyFont="1" applyFill="1" applyBorder="1" applyAlignment="1">
      <alignment/>
    </xf>
    <xf numFmtId="0" fontId="26" fillId="0" borderId="1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" fillId="16" borderId="14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center"/>
    </xf>
    <xf numFmtId="0" fontId="8" fillId="16" borderId="15" xfId="0" applyFont="1" applyFill="1" applyBorder="1" applyAlignment="1">
      <alignment horizontal="center"/>
    </xf>
    <xf numFmtId="0" fontId="8" fillId="16" borderId="16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DIVIDUALS 1ª DIV.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PageLayoutView="0" workbookViewId="0" topLeftCell="A36">
      <selection activeCell="F97" sqref="F97"/>
    </sheetView>
  </sheetViews>
  <sheetFormatPr defaultColWidth="11.421875" defaultRowHeight="12.75"/>
  <cols>
    <col min="1" max="1" width="3.7109375" style="0" customWidth="1"/>
    <col min="2" max="2" width="18.28125" style="0" customWidth="1"/>
    <col min="3" max="3" width="16.28125" style="0" customWidth="1"/>
    <col min="4" max="5" width="4.7109375" style="0" customWidth="1"/>
    <col min="6" max="6" width="15.421875" style="0" customWidth="1"/>
    <col min="8" max="8" width="8.8515625" style="0" customWidth="1"/>
    <col min="9" max="9" width="0.9921875" style="0" customWidth="1"/>
  </cols>
  <sheetData>
    <row r="1" ht="13.5" thickBot="1"/>
    <row r="2" spans="2:8" ht="16.5" thickBot="1">
      <c r="B2" s="57" t="s">
        <v>10</v>
      </c>
      <c r="C2" s="58"/>
      <c r="D2" s="58"/>
      <c r="E2" s="58"/>
      <c r="F2" s="58"/>
      <c r="G2" s="58"/>
      <c r="H2" s="59"/>
    </row>
    <row r="3" spans="2:8" ht="16.5" thickBot="1">
      <c r="B3" s="57" t="s">
        <v>63</v>
      </c>
      <c r="C3" s="60"/>
      <c r="D3" s="60"/>
      <c r="E3" s="60"/>
      <c r="F3" s="60"/>
      <c r="G3" s="60"/>
      <c r="H3" s="61"/>
    </row>
    <row r="4" ht="18.75" customHeight="1" thickBot="1"/>
    <row r="5" spans="7:9" ht="13.5" thickBot="1">
      <c r="G5" s="62" t="s">
        <v>9</v>
      </c>
      <c r="H5" s="63"/>
      <c r="I5" s="64"/>
    </row>
    <row r="6" ht="13.5" thickBot="1"/>
    <row r="7" spans="1:7" ht="13.5" thickBot="1">
      <c r="A7" s="65" t="s">
        <v>11</v>
      </c>
      <c r="B7" s="66"/>
      <c r="C7" s="66"/>
      <c r="D7" s="66"/>
      <c r="E7" s="67"/>
      <c r="G7" s="11">
        <v>7</v>
      </c>
    </row>
    <row r="9" spans="1:7" ht="12.75">
      <c r="A9" s="12" t="s">
        <v>0</v>
      </c>
      <c r="B9" s="68" t="s">
        <v>12</v>
      </c>
      <c r="C9" s="68"/>
      <c r="F9" s="12" t="s">
        <v>2</v>
      </c>
      <c r="G9" s="1" t="s">
        <v>162</v>
      </c>
    </row>
    <row r="11" spans="1:7" ht="12.75">
      <c r="A11" s="8">
        <v>1</v>
      </c>
      <c r="B11" s="8" t="s">
        <v>49</v>
      </c>
      <c r="C11" s="8" t="s">
        <v>48</v>
      </c>
      <c r="F11" s="8" t="s">
        <v>56</v>
      </c>
      <c r="G11" s="48">
        <f>TABULACIO!J20</f>
        <v>2.1666666666666665</v>
      </c>
    </row>
    <row r="12" spans="1:7" ht="12.75">
      <c r="A12" s="8">
        <v>2</v>
      </c>
      <c r="B12" s="8" t="s">
        <v>133</v>
      </c>
      <c r="C12" s="8" t="s">
        <v>55</v>
      </c>
      <c r="F12" s="8" t="s">
        <v>56</v>
      </c>
      <c r="G12" s="48">
        <f>TABULACIO!J14</f>
        <v>2.1333333333333333</v>
      </c>
    </row>
    <row r="13" spans="1:7" ht="12.75">
      <c r="A13" s="8">
        <v>3</v>
      </c>
      <c r="B13" s="8" t="s">
        <v>59</v>
      </c>
      <c r="C13" s="8" t="s">
        <v>161</v>
      </c>
      <c r="F13" s="8" t="s">
        <v>58</v>
      </c>
      <c r="G13" s="48">
        <f>TABULACIO!J24</f>
        <v>1.4666666666666668</v>
      </c>
    </row>
    <row r="14" spans="1:7" ht="12.75">
      <c r="A14" s="8">
        <v>4</v>
      </c>
      <c r="B14" s="8" t="s">
        <v>79</v>
      </c>
      <c r="C14" s="8" t="s">
        <v>57</v>
      </c>
      <c r="F14" s="8" t="s">
        <v>58</v>
      </c>
      <c r="G14" s="48">
        <f>TABULACIO!J16</f>
        <v>1.3333333333333333</v>
      </c>
    </row>
    <row r="15" spans="1:7" ht="12.75">
      <c r="A15" s="8">
        <v>5</v>
      </c>
      <c r="B15" s="8" t="s">
        <v>78</v>
      </c>
      <c r="C15" s="8" t="s">
        <v>44</v>
      </c>
      <c r="F15" s="8" t="s">
        <v>56</v>
      </c>
      <c r="G15" s="48">
        <f>TABULACIO!J12</f>
        <v>1.0333333333333332</v>
      </c>
    </row>
    <row r="16" spans="1:7" ht="12.75">
      <c r="A16" s="8">
        <v>6</v>
      </c>
      <c r="B16" s="8" t="s">
        <v>80</v>
      </c>
      <c r="C16" s="8" t="s">
        <v>60</v>
      </c>
      <c r="F16" s="8" t="s">
        <v>61</v>
      </c>
      <c r="G16" s="48">
        <f>TABULACIO!J22</f>
        <v>0.40000000000000013</v>
      </c>
    </row>
    <row r="17" spans="1:7" ht="12.75">
      <c r="A17" s="8">
        <v>7</v>
      </c>
      <c r="B17" s="8" t="s">
        <v>81</v>
      </c>
      <c r="C17" s="8" t="s">
        <v>62</v>
      </c>
      <c r="F17" s="8" t="s">
        <v>61</v>
      </c>
      <c r="G17" s="48">
        <f>TABULACIO!J18</f>
        <v>0.20000000000000018</v>
      </c>
    </row>
    <row r="18" spans="1:6" ht="13.5" thickBot="1">
      <c r="A18" s="8"/>
      <c r="B18" s="8"/>
      <c r="C18" s="8"/>
      <c r="F18" s="8"/>
    </row>
    <row r="19" spans="1:7" ht="13.5" thickBot="1">
      <c r="A19" s="69" t="s">
        <v>13</v>
      </c>
      <c r="B19" s="70"/>
      <c r="C19" s="70"/>
      <c r="D19" s="70"/>
      <c r="E19" s="71"/>
      <c r="G19" s="11">
        <v>7</v>
      </c>
    </row>
    <row r="21" spans="1:7" ht="12.75">
      <c r="A21" s="12" t="s">
        <v>0</v>
      </c>
      <c r="B21" s="68" t="s">
        <v>12</v>
      </c>
      <c r="C21" s="68"/>
      <c r="F21" s="12" t="s">
        <v>2</v>
      </c>
      <c r="G21" s="1" t="s">
        <v>162</v>
      </c>
    </row>
    <row r="23" spans="1:7" ht="12.75">
      <c r="A23">
        <v>1</v>
      </c>
      <c r="B23" s="8" t="s">
        <v>84</v>
      </c>
      <c r="C23" s="8" t="s">
        <v>70</v>
      </c>
      <c r="F23" s="8" t="s">
        <v>82</v>
      </c>
      <c r="G23" s="49">
        <f>TABULACIO!J34</f>
        <v>3.733333333333334</v>
      </c>
    </row>
    <row r="24" spans="1:7" ht="12.75">
      <c r="A24">
        <v>2</v>
      </c>
      <c r="B24" s="8" t="s">
        <v>21</v>
      </c>
      <c r="C24" s="8" t="s">
        <v>71</v>
      </c>
      <c r="F24" s="8" t="s">
        <v>82</v>
      </c>
      <c r="G24" s="49">
        <f>TABULACIO!J38</f>
        <v>3.4999999999999996</v>
      </c>
    </row>
    <row r="25" spans="1:7" ht="12.75">
      <c r="A25">
        <v>3</v>
      </c>
      <c r="B25" s="8" t="s">
        <v>67</v>
      </c>
      <c r="C25" s="8" t="s">
        <v>68</v>
      </c>
      <c r="F25" s="8" t="s">
        <v>56</v>
      </c>
      <c r="G25" s="49">
        <f>TABULACIO!J32</f>
        <v>2.5333333333333328</v>
      </c>
    </row>
    <row r="26" spans="1:7" ht="12.75">
      <c r="A26">
        <v>4</v>
      </c>
      <c r="B26" s="8" t="s">
        <v>43</v>
      </c>
      <c r="C26" s="8" t="s">
        <v>72</v>
      </c>
      <c r="F26" s="8" t="s">
        <v>82</v>
      </c>
      <c r="G26" s="49">
        <f>TABULACIO!J36</f>
        <v>2.333333333333333</v>
      </c>
    </row>
    <row r="27" spans="1:7" ht="12.75">
      <c r="A27">
        <v>5</v>
      </c>
      <c r="B27" s="8" t="s">
        <v>83</v>
      </c>
      <c r="C27" s="8" t="s">
        <v>69</v>
      </c>
      <c r="F27" s="8" t="s">
        <v>82</v>
      </c>
      <c r="G27" s="49">
        <f>TABULACIO!J30</f>
        <v>2.0333333333333337</v>
      </c>
    </row>
    <row r="28" spans="1:7" ht="12.75">
      <c r="A28">
        <v>6</v>
      </c>
      <c r="B28" s="8" t="s">
        <v>76</v>
      </c>
      <c r="C28" s="8" t="s">
        <v>22</v>
      </c>
      <c r="F28" s="8" t="s">
        <v>61</v>
      </c>
      <c r="G28" s="49">
        <f>TABULACIO!J42</f>
        <v>1.1666666666666665</v>
      </c>
    </row>
    <row r="29" spans="1:7" ht="12.75">
      <c r="A29">
        <v>7</v>
      </c>
      <c r="B29" s="8" t="s">
        <v>73</v>
      </c>
      <c r="C29" s="8" t="s">
        <v>74</v>
      </c>
      <c r="F29" s="8" t="s">
        <v>75</v>
      </c>
      <c r="G29" s="49">
        <f>TABULACIO!J40</f>
        <v>0.8999999999999999</v>
      </c>
    </row>
    <row r="30" ht="13.5" thickBot="1"/>
    <row r="31" spans="1:7" ht="13.5" thickBot="1">
      <c r="A31" s="69" t="s">
        <v>14</v>
      </c>
      <c r="B31" s="70"/>
      <c r="C31" s="70"/>
      <c r="D31" s="70"/>
      <c r="E31" s="71"/>
      <c r="G31" s="11">
        <v>9</v>
      </c>
    </row>
    <row r="33" spans="1:7" ht="12.75">
      <c r="A33" s="12" t="s">
        <v>0</v>
      </c>
      <c r="B33" s="68" t="s">
        <v>12</v>
      </c>
      <c r="C33" s="68"/>
      <c r="F33" s="12" t="s">
        <v>2</v>
      </c>
      <c r="G33" s="1" t="s">
        <v>162</v>
      </c>
    </row>
    <row r="35" spans="1:7" ht="12.75">
      <c r="A35">
        <v>1</v>
      </c>
      <c r="B35" s="8" t="s">
        <v>45</v>
      </c>
      <c r="C35" s="8" t="s">
        <v>87</v>
      </c>
      <c r="F35" s="8" t="s">
        <v>56</v>
      </c>
      <c r="G35" s="49">
        <f>TABULACIO!J54</f>
        <v>4.2</v>
      </c>
    </row>
    <row r="36" spans="1:7" ht="12.75">
      <c r="A36">
        <v>2</v>
      </c>
      <c r="B36" s="8" t="s">
        <v>116</v>
      </c>
      <c r="C36" s="8" t="s">
        <v>117</v>
      </c>
      <c r="F36" s="8" t="s">
        <v>110</v>
      </c>
      <c r="G36" s="49">
        <f>TABULACIO!J50</f>
        <v>4.1</v>
      </c>
    </row>
    <row r="37" spans="1:7" ht="12.75">
      <c r="A37">
        <v>3</v>
      </c>
      <c r="B37" s="8" t="s">
        <v>91</v>
      </c>
      <c r="C37" s="8" t="s">
        <v>92</v>
      </c>
      <c r="F37" s="8" t="s">
        <v>58</v>
      </c>
      <c r="G37" s="49">
        <f>TABULACIO!J62</f>
        <v>3.1666666666666665</v>
      </c>
    </row>
    <row r="38" spans="1:7" ht="12.75">
      <c r="A38">
        <v>4</v>
      </c>
      <c r="B38" s="8" t="s">
        <v>85</v>
      </c>
      <c r="C38" s="8" t="s">
        <v>86</v>
      </c>
      <c r="F38" s="8" t="s">
        <v>56</v>
      </c>
      <c r="G38" s="49">
        <f>TABULACIO!J52</f>
        <v>3.1333333333333333</v>
      </c>
    </row>
    <row r="39" spans="1:7" ht="12.75">
      <c r="A39">
        <v>5</v>
      </c>
      <c r="B39" s="8" t="s">
        <v>26</v>
      </c>
      <c r="C39" s="8" t="s">
        <v>90</v>
      </c>
      <c r="F39" s="8" t="s">
        <v>58</v>
      </c>
      <c r="G39" s="49">
        <f>TABULACIO!J64</f>
        <v>2.5</v>
      </c>
    </row>
    <row r="40" spans="1:7" ht="12.75">
      <c r="A40">
        <v>6</v>
      </c>
      <c r="B40" s="8" t="s">
        <v>88</v>
      </c>
      <c r="C40" s="8" t="s">
        <v>89</v>
      </c>
      <c r="F40" s="8" t="s">
        <v>58</v>
      </c>
      <c r="G40" s="49">
        <f>TABULACIO!J58</f>
        <v>2.2</v>
      </c>
    </row>
    <row r="41" spans="1:7" ht="12.75">
      <c r="A41">
        <v>7</v>
      </c>
      <c r="B41" s="8" t="s">
        <v>20</v>
      </c>
      <c r="C41" s="8" t="s">
        <v>96</v>
      </c>
      <c r="F41" s="8" t="s">
        <v>61</v>
      </c>
      <c r="G41" s="49">
        <f>TABULACIO!J48</f>
        <v>1.2666666666666668</v>
      </c>
    </row>
    <row r="42" spans="1:7" ht="12.75">
      <c r="A42">
        <v>8</v>
      </c>
      <c r="B42" s="8" t="s">
        <v>93</v>
      </c>
      <c r="C42" s="8" t="s">
        <v>94</v>
      </c>
      <c r="F42" s="8" t="s">
        <v>61</v>
      </c>
      <c r="G42" s="49">
        <f>TABULACIO!J56</f>
        <v>0.8333333333333333</v>
      </c>
    </row>
    <row r="43" spans="1:7" ht="12.75">
      <c r="A43">
        <v>9</v>
      </c>
      <c r="B43" s="8" t="s">
        <v>73</v>
      </c>
      <c r="C43" s="8" t="s">
        <v>95</v>
      </c>
      <c r="F43" s="8" t="s">
        <v>61</v>
      </c>
      <c r="G43" s="49">
        <f>TABULACIO!J60</f>
        <v>0.4333333333333331</v>
      </c>
    </row>
    <row r="44" spans="2:6" ht="13.5" thickBot="1">
      <c r="B44" s="8"/>
      <c r="C44" s="8"/>
      <c r="F44" s="8"/>
    </row>
    <row r="45" spans="1:7" ht="13.5" thickBot="1">
      <c r="A45" s="69" t="s">
        <v>284</v>
      </c>
      <c r="B45" s="70"/>
      <c r="C45" s="70"/>
      <c r="D45" s="70"/>
      <c r="E45" s="71"/>
      <c r="G45" s="11">
        <v>1</v>
      </c>
    </row>
    <row r="47" spans="1:7" ht="12.75">
      <c r="A47" s="12" t="s">
        <v>0</v>
      </c>
      <c r="B47" s="68" t="s">
        <v>12</v>
      </c>
      <c r="C47" s="68"/>
      <c r="F47" s="12" t="s">
        <v>2</v>
      </c>
      <c r="G47" s="1" t="s">
        <v>162</v>
      </c>
    </row>
    <row r="48" spans="2:6" ht="12.75">
      <c r="B48" s="8"/>
      <c r="C48" s="8"/>
      <c r="F48" s="8"/>
    </row>
    <row r="49" spans="1:7" ht="12.75">
      <c r="A49">
        <v>1</v>
      </c>
      <c r="B49" s="8" t="s">
        <v>77</v>
      </c>
      <c r="C49" s="8" t="s">
        <v>46</v>
      </c>
      <c r="F49" s="8" t="s">
        <v>75</v>
      </c>
      <c r="G49" s="49">
        <f>TABULACIO!J70</f>
        <v>1.6</v>
      </c>
    </row>
    <row r="50" spans="2:6" ht="13.5" thickBot="1">
      <c r="B50" s="8"/>
      <c r="C50" s="8"/>
      <c r="F50" s="8"/>
    </row>
    <row r="51" spans="1:7" ht="13.5" thickBot="1">
      <c r="A51" s="69" t="s">
        <v>15</v>
      </c>
      <c r="B51" s="70"/>
      <c r="C51" s="70"/>
      <c r="D51" s="70"/>
      <c r="E51" s="71"/>
      <c r="G51" s="11">
        <v>4</v>
      </c>
    </row>
    <row r="53" spans="1:7" ht="12.75">
      <c r="A53" s="12" t="s">
        <v>0</v>
      </c>
      <c r="B53" s="68" t="s">
        <v>12</v>
      </c>
      <c r="C53" s="68"/>
      <c r="F53" s="12" t="s">
        <v>2</v>
      </c>
      <c r="G53" s="1" t="s">
        <v>162</v>
      </c>
    </row>
    <row r="55" spans="1:7" ht="12.75">
      <c r="A55">
        <v>1</v>
      </c>
      <c r="B55" s="8" t="s">
        <v>99</v>
      </c>
      <c r="C55" s="8" t="s">
        <v>57</v>
      </c>
      <c r="F55" s="8" t="s">
        <v>58</v>
      </c>
      <c r="G55" s="49">
        <f>TABULACIO!J76</f>
        <v>4.2666666666666675</v>
      </c>
    </row>
    <row r="56" spans="1:7" ht="12.75">
      <c r="A56">
        <v>2</v>
      </c>
      <c r="B56" s="8" t="s">
        <v>18</v>
      </c>
      <c r="C56" s="8" t="s">
        <v>100</v>
      </c>
      <c r="F56" s="8" t="s">
        <v>75</v>
      </c>
      <c r="G56" s="49">
        <f>TABULACIO!J82</f>
        <v>4.033333333333333</v>
      </c>
    </row>
    <row r="57" spans="1:7" ht="12.75">
      <c r="A57">
        <v>3</v>
      </c>
      <c r="B57" s="8" t="s">
        <v>98</v>
      </c>
      <c r="C57" s="8" t="s">
        <v>42</v>
      </c>
      <c r="F57" s="8" t="s">
        <v>56</v>
      </c>
      <c r="G57" s="49">
        <f>TABULACIO!J80</f>
        <v>3.1999999999999997</v>
      </c>
    </row>
    <row r="58" spans="1:7" ht="12.75">
      <c r="A58">
        <v>4</v>
      </c>
      <c r="B58" s="8" t="s">
        <v>97</v>
      </c>
      <c r="C58" s="8" t="s">
        <v>42</v>
      </c>
      <c r="F58" s="8" t="s">
        <v>56</v>
      </c>
      <c r="G58" s="49">
        <f>TABULACIO!J78</f>
        <v>2.6</v>
      </c>
    </row>
    <row r="59" spans="1:7" ht="12.75">
      <c r="A59">
        <v>5</v>
      </c>
      <c r="B59" s="8" t="s">
        <v>43</v>
      </c>
      <c r="C59" s="8" t="s">
        <v>285</v>
      </c>
      <c r="F59" s="8" t="s">
        <v>75</v>
      </c>
      <c r="G59" s="49">
        <f>TABULACIO!J84</f>
        <v>2.466666666666667</v>
      </c>
    </row>
    <row r="60" spans="2:6" ht="13.5" thickBot="1">
      <c r="B60" s="8"/>
      <c r="C60" s="8"/>
      <c r="F60" s="8"/>
    </row>
    <row r="61" spans="1:7" ht="13.5" thickBot="1">
      <c r="A61" s="69" t="s">
        <v>47</v>
      </c>
      <c r="B61" s="70"/>
      <c r="C61" s="70"/>
      <c r="D61" s="70"/>
      <c r="E61" s="71"/>
      <c r="G61" s="11">
        <v>1</v>
      </c>
    </row>
    <row r="63" spans="1:7" ht="12.75">
      <c r="A63" s="12" t="s">
        <v>0</v>
      </c>
      <c r="B63" s="68" t="s">
        <v>12</v>
      </c>
      <c r="C63" s="68"/>
      <c r="F63" s="12" t="s">
        <v>2</v>
      </c>
      <c r="G63" s="1" t="s">
        <v>162</v>
      </c>
    </row>
    <row r="64" spans="2:6" ht="12.75">
      <c r="B64" s="8"/>
      <c r="C64" s="8"/>
      <c r="F64" s="8"/>
    </row>
    <row r="65" spans="1:7" ht="12.75">
      <c r="A65">
        <v>1</v>
      </c>
      <c r="B65" s="8" t="s">
        <v>101</v>
      </c>
      <c r="C65" s="8" t="s">
        <v>102</v>
      </c>
      <c r="F65" s="8" t="s">
        <v>103</v>
      </c>
      <c r="G65" s="49">
        <f>TABULACIO!J90</f>
        <v>3.0999999999999996</v>
      </c>
    </row>
    <row r="66" spans="2:6" ht="13.5" thickBot="1">
      <c r="B66" s="8"/>
      <c r="C66" s="8"/>
      <c r="F66" s="8"/>
    </row>
    <row r="67" spans="1:7" ht="13.5" thickBot="1">
      <c r="A67" s="69" t="s">
        <v>16</v>
      </c>
      <c r="B67" s="70"/>
      <c r="C67" s="70"/>
      <c r="D67" s="70"/>
      <c r="E67" s="71"/>
      <c r="G67" s="11">
        <v>4</v>
      </c>
    </row>
    <row r="69" spans="1:7" ht="12.75">
      <c r="A69" s="12" t="s">
        <v>0</v>
      </c>
      <c r="B69" s="68" t="s">
        <v>12</v>
      </c>
      <c r="C69" s="68"/>
      <c r="F69" s="12" t="s">
        <v>2</v>
      </c>
      <c r="G69" s="1" t="s">
        <v>162</v>
      </c>
    </row>
    <row r="71" spans="1:7" ht="12.75">
      <c r="A71">
        <v>1</v>
      </c>
      <c r="B71" t="s">
        <v>104</v>
      </c>
      <c r="C71" t="s">
        <v>25</v>
      </c>
      <c r="F71" t="s">
        <v>56</v>
      </c>
      <c r="G71" s="49">
        <f>TABULACIO!J98</f>
        <v>3.2333333333333334</v>
      </c>
    </row>
    <row r="72" spans="1:7" ht="12.75">
      <c r="A72">
        <v>2</v>
      </c>
      <c r="B72" t="s">
        <v>23</v>
      </c>
      <c r="C72" t="s">
        <v>25</v>
      </c>
      <c r="F72" t="s">
        <v>103</v>
      </c>
      <c r="G72" s="49">
        <f>TABULACIO!J100</f>
        <v>2.4333333333333336</v>
      </c>
    </row>
    <row r="73" spans="1:7" ht="12.75">
      <c r="A73">
        <v>3</v>
      </c>
      <c r="B73" t="s">
        <v>107</v>
      </c>
      <c r="C73" t="s">
        <v>95</v>
      </c>
      <c r="F73" t="s">
        <v>61</v>
      </c>
      <c r="G73" s="49">
        <f>TABULACIO!J102</f>
        <v>1.2</v>
      </c>
    </row>
    <row r="74" spans="1:7" ht="12.75">
      <c r="A74">
        <v>4</v>
      </c>
      <c r="B74" t="s">
        <v>105</v>
      </c>
      <c r="C74" t="s">
        <v>106</v>
      </c>
      <c r="F74" t="s">
        <v>61</v>
      </c>
      <c r="G74" s="49">
        <f>TABULACIO!J96</f>
        <v>0.8666666666666665</v>
      </c>
    </row>
    <row r="75" ht="13.5" thickBot="1"/>
    <row r="76" spans="1:7" ht="13.5" thickBot="1">
      <c r="A76" s="69" t="s">
        <v>17</v>
      </c>
      <c r="B76" s="70"/>
      <c r="C76" s="70"/>
      <c r="D76" s="70"/>
      <c r="E76" s="71"/>
      <c r="G76" s="11">
        <v>1</v>
      </c>
    </row>
    <row r="78" spans="1:7" ht="12.75">
      <c r="A78" s="12" t="s">
        <v>0</v>
      </c>
      <c r="B78" s="68" t="s">
        <v>12</v>
      </c>
      <c r="C78" s="68"/>
      <c r="F78" s="12" t="s">
        <v>2</v>
      </c>
      <c r="G78" s="1" t="s">
        <v>162</v>
      </c>
    </row>
    <row r="80" spans="1:7" ht="12.75">
      <c r="A80">
        <v>1</v>
      </c>
      <c r="B80" t="s">
        <v>76</v>
      </c>
      <c r="C80" t="s">
        <v>108</v>
      </c>
      <c r="F80" t="s">
        <v>103</v>
      </c>
      <c r="G80" s="49">
        <f>TABULACIO!J108</f>
        <v>2.733333333333333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B78:C78"/>
    <mergeCell ref="A67:E67"/>
    <mergeCell ref="A61:E61"/>
    <mergeCell ref="A45:E45"/>
    <mergeCell ref="B47:C47"/>
    <mergeCell ref="B69:C69"/>
    <mergeCell ref="A51:E51"/>
    <mergeCell ref="A19:E19"/>
    <mergeCell ref="B63:C63"/>
    <mergeCell ref="A76:E76"/>
    <mergeCell ref="B53:C53"/>
    <mergeCell ref="B9:C9"/>
    <mergeCell ref="B21:C21"/>
    <mergeCell ref="A31:E31"/>
    <mergeCell ref="B33:C33"/>
    <mergeCell ref="B2:H2"/>
    <mergeCell ref="B3:H3"/>
    <mergeCell ref="G5:I5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7109375" style="0" customWidth="1"/>
    <col min="3" max="3" width="15.28125" style="0" customWidth="1"/>
    <col min="4" max="4" width="5.140625" style="0" customWidth="1"/>
    <col min="5" max="5" width="5.28125" style="0" customWidth="1"/>
    <col min="6" max="6" width="18.57421875" style="0" customWidth="1"/>
    <col min="7" max="7" width="11.8515625" style="0" customWidth="1"/>
    <col min="8" max="8" width="4.8515625" style="0" customWidth="1"/>
    <col min="9" max="9" width="0.9921875" style="0" customWidth="1"/>
  </cols>
  <sheetData>
    <row r="1" ht="13.5" thickBot="1"/>
    <row r="2" spans="2:8" ht="16.5" thickBot="1">
      <c r="B2" s="57" t="s">
        <v>10</v>
      </c>
      <c r="C2" s="58"/>
      <c r="D2" s="58"/>
      <c r="E2" s="58"/>
      <c r="F2" s="58"/>
      <c r="G2" s="58"/>
      <c r="H2" s="59"/>
    </row>
    <row r="3" spans="2:8" ht="16.5" thickBot="1">
      <c r="B3" s="57" t="s">
        <v>63</v>
      </c>
      <c r="C3" s="60"/>
      <c r="D3" s="60"/>
      <c r="E3" s="60"/>
      <c r="F3" s="60"/>
      <c r="G3" s="60"/>
      <c r="H3" s="61"/>
    </row>
    <row r="4" ht="13.5" thickBot="1"/>
    <row r="5" spans="7:9" ht="13.5" thickBot="1">
      <c r="G5" s="62" t="s">
        <v>27</v>
      </c>
      <c r="H5" s="63"/>
      <c r="I5" s="64"/>
    </row>
    <row r="6" ht="13.5" thickBot="1"/>
    <row r="7" spans="1:7" ht="13.5" thickBot="1">
      <c r="A7" s="65" t="s">
        <v>13</v>
      </c>
      <c r="B7" s="66"/>
      <c r="C7" s="66"/>
      <c r="D7" s="66"/>
      <c r="E7" s="67"/>
      <c r="G7" s="11">
        <v>2</v>
      </c>
    </row>
    <row r="9" spans="1:7" ht="12.75">
      <c r="A9" s="12" t="s">
        <v>0</v>
      </c>
      <c r="B9" s="68" t="s">
        <v>12</v>
      </c>
      <c r="C9" s="68"/>
      <c r="F9" s="12" t="s">
        <v>2</v>
      </c>
      <c r="G9" s="1" t="s">
        <v>162</v>
      </c>
    </row>
    <row r="11" spans="1:7" ht="12.75">
      <c r="A11">
        <v>1</v>
      </c>
      <c r="B11" t="s">
        <v>19</v>
      </c>
      <c r="C11" t="s">
        <v>64</v>
      </c>
      <c r="F11" t="s">
        <v>56</v>
      </c>
      <c r="G11" s="49">
        <f>TABULACIO!J158</f>
        <v>3.3</v>
      </c>
    </row>
    <row r="12" spans="1:7" ht="12.75">
      <c r="A12">
        <v>2</v>
      </c>
      <c r="B12" t="s">
        <v>65</v>
      </c>
      <c r="C12" t="s">
        <v>66</v>
      </c>
      <c r="F12" t="s">
        <v>56</v>
      </c>
      <c r="G12" s="49">
        <f>TABULACIO!J160</f>
        <v>3.2000000000000006</v>
      </c>
    </row>
    <row r="13" ht="13.5" thickBot="1">
      <c r="G13" s="49"/>
    </row>
    <row r="14" spans="1:7" ht="13.5" thickBot="1">
      <c r="A14" s="65" t="s">
        <v>14</v>
      </c>
      <c r="B14" s="66"/>
      <c r="C14" s="66"/>
      <c r="D14" s="66"/>
      <c r="E14" s="67"/>
      <c r="G14" s="11">
        <v>1</v>
      </c>
    </row>
    <row r="16" spans="1:7" ht="12.75">
      <c r="A16" s="12" t="s">
        <v>0</v>
      </c>
      <c r="B16" s="68" t="s">
        <v>12</v>
      </c>
      <c r="C16" s="68"/>
      <c r="F16" s="12" t="s">
        <v>2</v>
      </c>
      <c r="G16" s="1" t="s">
        <v>162</v>
      </c>
    </row>
    <row r="18" spans="1:7" ht="12.75">
      <c r="A18">
        <v>1</v>
      </c>
      <c r="B18" t="s">
        <v>43</v>
      </c>
      <c r="C18" t="s">
        <v>109</v>
      </c>
      <c r="F18" t="s">
        <v>110</v>
      </c>
      <c r="G18" s="49">
        <f>TABULACIO!J166</f>
        <v>5.166666666666667</v>
      </c>
    </row>
    <row r="19" ht="13.5" thickBot="1"/>
    <row r="20" spans="1:7" ht="13.5" thickBot="1">
      <c r="A20" s="65" t="s">
        <v>15</v>
      </c>
      <c r="B20" s="66"/>
      <c r="C20" s="66"/>
      <c r="D20" s="66"/>
      <c r="E20" s="67"/>
      <c r="G20" s="11">
        <v>4</v>
      </c>
    </row>
    <row r="22" spans="1:7" ht="12.75">
      <c r="A22" s="12" t="s">
        <v>0</v>
      </c>
      <c r="B22" s="68" t="s">
        <v>12</v>
      </c>
      <c r="C22" s="68"/>
      <c r="F22" s="12" t="s">
        <v>2</v>
      </c>
      <c r="G22" s="1" t="s">
        <v>162</v>
      </c>
    </row>
    <row r="24" spans="1:7" ht="12.75">
      <c r="A24">
        <v>1</v>
      </c>
      <c r="B24" t="s">
        <v>19</v>
      </c>
      <c r="C24" t="s">
        <v>114</v>
      </c>
      <c r="F24" t="s">
        <v>56</v>
      </c>
      <c r="G24" s="49">
        <f>TABULACIO!J176</f>
        <v>7.8</v>
      </c>
    </row>
    <row r="25" spans="1:7" ht="12.75">
      <c r="A25">
        <v>2</v>
      </c>
      <c r="B25" t="s">
        <v>24</v>
      </c>
      <c r="C25" t="s">
        <v>113</v>
      </c>
      <c r="F25" t="s">
        <v>56</v>
      </c>
      <c r="G25" s="49">
        <f>TABULACIO!J172</f>
        <v>7.5</v>
      </c>
    </row>
    <row r="26" spans="1:7" ht="12.75">
      <c r="A26">
        <v>3</v>
      </c>
      <c r="B26" t="s">
        <v>73</v>
      </c>
      <c r="C26" t="s">
        <v>115</v>
      </c>
      <c r="F26" t="s">
        <v>56</v>
      </c>
      <c r="G26" s="49">
        <f>TABULACIO!J178</f>
        <v>7.133333333333334</v>
      </c>
    </row>
    <row r="27" spans="1:7" ht="12.75">
      <c r="A27">
        <v>4</v>
      </c>
      <c r="B27" t="s">
        <v>111</v>
      </c>
      <c r="C27" t="s">
        <v>112</v>
      </c>
      <c r="F27" t="s">
        <v>56</v>
      </c>
      <c r="G27" s="49">
        <f>TABULACIO!J174</f>
        <v>6.533333333333333</v>
      </c>
    </row>
    <row r="28" ht="13.5" thickBot="1">
      <c r="G28" s="49"/>
    </row>
    <row r="29" spans="1:7" ht="13.5" thickBot="1">
      <c r="A29" s="65" t="s">
        <v>47</v>
      </c>
      <c r="B29" s="66"/>
      <c r="C29" s="66"/>
      <c r="D29" s="66"/>
      <c r="E29" s="67"/>
      <c r="G29" s="11">
        <v>1</v>
      </c>
    </row>
    <row r="31" spans="1:7" ht="12.75">
      <c r="A31" s="12" t="s">
        <v>0</v>
      </c>
      <c r="B31" s="68" t="s">
        <v>12</v>
      </c>
      <c r="C31" s="68"/>
      <c r="F31" s="12" t="s">
        <v>2</v>
      </c>
      <c r="G31" s="1" t="s">
        <v>162</v>
      </c>
    </row>
    <row r="33" spans="1:7" ht="12.75">
      <c r="A33">
        <v>1</v>
      </c>
      <c r="B33" t="s">
        <v>118</v>
      </c>
      <c r="C33" t="s">
        <v>74</v>
      </c>
      <c r="F33" t="s">
        <v>75</v>
      </c>
      <c r="G33" s="49">
        <f>TABULACIO!J184</f>
        <v>2.2</v>
      </c>
    </row>
    <row r="34" ht="13.5" thickBot="1"/>
    <row r="35" spans="1:7" ht="13.5" thickBot="1">
      <c r="A35" s="65" t="s">
        <v>16</v>
      </c>
      <c r="B35" s="66"/>
      <c r="C35" s="66"/>
      <c r="D35" s="66"/>
      <c r="E35" s="67"/>
      <c r="G35" s="11">
        <v>3</v>
      </c>
    </row>
    <row r="37" spans="1:7" ht="12.75">
      <c r="A37" s="12" t="s">
        <v>0</v>
      </c>
      <c r="B37" s="68" t="s">
        <v>12</v>
      </c>
      <c r="C37" s="68"/>
      <c r="F37" s="12" t="s">
        <v>2</v>
      </c>
      <c r="G37" s="1" t="s">
        <v>162</v>
      </c>
    </row>
    <row r="39" spans="1:8" ht="12.75">
      <c r="A39">
        <v>1</v>
      </c>
      <c r="B39" t="s">
        <v>119</v>
      </c>
      <c r="C39" t="s">
        <v>120</v>
      </c>
      <c r="F39" t="s">
        <v>56</v>
      </c>
      <c r="G39" s="49">
        <f>TABULACIO!J190</f>
        <v>8.366666666666667</v>
      </c>
      <c r="H39" t="s">
        <v>286</v>
      </c>
    </row>
    <row r="40" spans="1:8" ht="12.75">
      <c r="A40">
        <v>2</v>
      </c>
      <c r="B40" t="s">
        <v>121</v>
      </c>
      <c r="C40" t="s">
        <v>122</v>
      </c>
      <c r="F40" t="s">
        <v>56</v>
      </c>
      <c r="G40" s="49">
        <f>TABULACIO!J192</f>
        <v>8.366666666666665</v>
      </c>
      <c r="H40" t="s">
        <v>286</v>
      </c>
    </row>
    <row r="41" spans="1:7" ht="12.75">
      <c r="A41">
        <v>3</v>
      </c>
      <c r="B41" t="s">
        <v>123</v>
      </c>
      <c r="C41" t="s">
        <v>124</v>
      </c>
      <c r="F41" t="s">
        <v>75</v>
      </c>
      <c r="G41" s="49">
        <f>TABULACIO!J194</f>
        <v>6.166666666666667</v>
      </c>
    </row>
    <row r="42" ht="13.5" thickBot="1"/>
    <row r="43" spans="1:7" ht="13.5" thickBot="1">
      <c r="A43" s="65" t="s">
        <v>125</v>
      </c>
      <c r="B43" s="66"/>
      <c r="C43" s="66"/>
      <c r="D43" s="66"/>
      <c r="E43" s="67"/>
      <c r="G43" s="11">
        <v>1</v>
      </c>
    </row>
    <row r="45" spans="1:7" ht="12.75">
      <c r="A45" s="12" t="s">
        <v>0</v>
      </c>
      <c r="B45" s="68" t="s">
        <v>12</v>
      </c>
      <c r="C45" s="68"/>
      <c r="F45" s="12" t="s">
        <v>2</v>
      </c>
      <c r="G45" s="1" t="s">
        <v>162</v>
      </c>
    </row>
    <row r="47" spans="1:7" ht="12.75">
      <c r="A47">
        <v>1</v>
      </c>
      <c r="B47" t="s">
        <v>126</v>
      </c>
      <c r="C47" t="s">
        <v>127</v>
      </c>
      <c r="F47" t="s">
        <v>56</v>
      </c>
      <c r="G47" s="49">
        <f>TABULACIO!J200</f>
        <v>4.366666666666667</v>
      </c>
    </row>
    <row r="48" ht="13.5" thickBot="1"/>
    <row r="49" spans="1:7" ht="13.5" thickBot="1">
      <c r="A49" s="65" t="s">
        <v>28</v>
      </c>
      <c r="B49" s="66"/>
      <c r="C49" s="66"/>
      <c r="D49" s="66"/>
      <c r="E49" s="67"/>
      <c r="G49" s="11">
        <v>4</v>
      </c>
    </row>
    <row r="51" spans="1:7" ht="12.75">
      <c r="A51" s="12" t="s">
        <v>0</v>
      </c>
      <c r="B51" s="68" t="s">
        <v>12</v>
      </c>
      <c r="C51" s="68"/>
      <c r="F51" s="12" t="s">
        <v>2</v>
      </c>
      <c r="G51" s="1" t="s">
        <v>162</v>
      </c>
    </row>
    <row r="53" spans="1:7" ht="12.75">
      <c r="A53">
        <v>1</v>
      </c>
      <c r="B53" t="s">
        <v>133</v>
      </c>
      <c r="C53" t="s">
        <v>100</v>
      </c>
      <c r="F53" t="s">
        <v>56</v>
      </c>
      <c r="G53" s="49">
        <f>TABULACIO!J208</f>
        <v>10.833333333333334</v>
      </c>
    </row>
    <row r="54" spans="1:7" ht="12.75">
      <c r="A54">
        <v>2</v>
      </c>
      <c r="B54" t="s">
        <v>76</v>
      </c>
      <c r="C54" t="s">
        <v>134</v>
      </c>
      <c r="F54" t="s">
        <v>56</v>
      </c>
      <c r="G54" s="49">
        <f>TABULACIO!J206</f>
        <v>8.966666666666667</v>
      </c>
    </row>
    <row r="55" spans="1:7" ht="12.75">
      <c r="A55">
        <v>3</v>
      </c>
      <c r="B55" t="s">
        <v>132</v>
      </c>
      <c r="C55" t="s">
        <v>124</v>
      </c>
      <c r="F55" t="s">
        <v>75</v>
      </c>
      <c r="G55" s="49">
        <f>TABULACIO!J210</f>
        <v>7.366666666666667</v>
      </c>
    </row>
    <row r="56" spans="1:7" ht="12.75">
      <c r="A56">
        <v>4</v>
      </c>
      <c r="B56" t="s">
        <v>130</v>
      </c>
      <c r="C56" t="s">
        <v>131</v>
      </c>
      <c r="F56" t="s">
        <v>110</v>
      </c>
      <c r="G56" s="49">
        <f>TABULACIO!J212</f>
        <v>7.133333333333333</v>
      </c>
    </row>
    <row r="57" ht="13.5" thickBot="1"/>
    <row r="58" spans="1:7" ht="13.5" thickBot="1">
      <c r="A58" s="65" t="s">
        <v>29</v>
      </c>
      <c r="B58" s="66"/>
      <c r="C58" s="66"/>
      <c r="D58" s="66"/>
      <c r="E58" s="67"/>
      <c r="G58" s="15">
        <v>2</v>
      </c>
    </row>
    <row r="60" spans="1:7" ht="12.75">
      <c r="A60" s="12" t="s">
        <v>0</v>
      </c>
      <c r="B60" s="68" t="s">
        <v>12</v>
      </c>
      <c r="C60" s="68"/>
      <c r="F60" s="12" t="s">
        <v>2</v>
      </c>
      <c r="G60" s="1" t="s">
        <v>162</v>
      </c>
    </row>
    <row r="62" spans="1:7" ht="12.75">
      <c r="A62">
        <v>1</v>
      </c>
      <c r="B62" t="s">
        <v>128</v>
      </c>
      <c r="C62" t="s">
        <v>129</v>
      </c>
      <c r="F62" t="s">
        <v>103</v>
      </c>
      <c r="G62" s="49">
        <f>TABULACIO!J218</f>
        <v>7.300000000000001</v>
      </c>
    </row>
    <row r="63" ht="13.5" thickBot="1"/>
    <row r="64" spans="7:9" ht="13.5" thickBot="1">
      <c r="G64" s="62" t="s">
        <v>30</v>
      </c>
      <c r="H64" s="63"/>
      <c r="I64" s="64"/>
    </row>
    <row r="65" ht="13.5" thickBot="1"/>
    <row r="66" spans="1:7" ht="13.5" thickBot="1">
      <c r="A66" s="65" t="s">
        <v>31</v>
      </c>
      <c r="B66" s="66"/>
      <c r="C66" s="66"/>
      <c r="D66" s="66"/>
      <c r="E66" s="67"/>
      <c r="G66" s="15">
        <v>1</v>
      </c>
    </row>
    <row r="68" spans="1:7" ht="12.75">
      <c r="A68" s="12" t="s">
        <v>0</v>
      </c>
      <c r="B68" s="68" t="s">
        <v>12</v>
      </c>
      <c r="C68" s="68"/>
      <c r="F68" s="12" t="s">
        <v>2</v>
      </c>
      <c r="G68" s="1" t="s">
        <v>162</v>
      </c>
    </row>
    <row r="70" spans="1:7" ht="12.75">
      <c r="A70">
        <v>1</v>
      </c>
      <c r="B70" s="8" t="s">
        <v>135</v>
      </c>
      <c r="C70" s="8" t="s">
        <v>136</v>
      </c>
      <c r="F70" s="8" t="s">
        <v>75</v>
      </c>
      <c r="G70" s="49">
        <f>TABULACIO!J224</f>
        <v>1.5666666666666669</v>
      </c>
    </row>
    <row r="71" ht="13.5" thickBot="1"/>
    <row r="72" spans="1:7" ht="13.5" thickBot="1">
      <c r="A72" s="65" t="s">
        <v>50</v>
      </c>
      <c r="B72" s="66"/>
      <c r="C72" s="66"/>
      <c r="D72" s="66"/>
      <c r="E72" s="67"/>
      <c r="G72" s="15">
        <v>1</v>
      </c>
    </row>
    <row r="74" spans="1:7" ht="12.75">
      <c r="A74" s="12" t="s">
        <v>0</v>
      </c>
      <c r="B74" s="68" t="s">
        <v>12</v>
      </c>
      <c r="C74" s="68"/>
      <c r="F74" s="12" t="s">
        <v>2</v>
      </c>
      <c r="G74" s="1" t="s">
        <v>162</v>
      </c>
    </row>
    <row r="76" spans="1:7" ht="12.75">
      <c r="A76">
        <v>1</v>
      </c>
      <c r="B76" s="8" t="s">
        <v>138</v>
      </c>
      <c r="C76" s="8" t="s">
        <v>124</v>
      </c>
      <c r="F76" s="8" t="s">
        <v>75</v>
      </c>
      <c r="G76" s="49">
        <f>TABULACIO!J232</f>
        <v>5.2</v>
      </c>
    </row>
    <row r="77" spans="1:7" ht="12.75">
      <c r="A77">
        <v>2</v>
      </c>
      <c r="B77" s="8" t="s">
        <v>137</v>
      </c>
      <c r="C77" s="8" t="s">
        <v>46</v>
      </c>
      <c r="F77" s="8" t="s">
        <v>75</v>
      </c>
      <c r="G77" s="49">
        <f>TABULACIO!J230</f>
        <v>4.066666666666666</v>
      </c>
    </row>
    <row r="78" ht="13.5" thickBot="1"/>
    <row r="79" spans="1:7" ht="13.5" thickBot="1">
      <c r="A79" s="65" t="s">
        <v>32</v>
      </c>
      <c r="B79" s="66"/>
      <c r="C79" s="66"/>
      <c r="D79" s="66"/>
      <c r="E79" s="67"/>
      <c r="G79" s="15">
        <v>2</v>
      </c>
    </row>
    <row r="81" spans="1:7" ht="12.75">
      <c r="A81" s="12" t="s">
        <v>0</v>
      </c>
      <c r="B81" s="68" t="s">
        <v>12</v>
      </c>
      <c r="C81" s="68"/>
      <c r="F81" s="12" t="s">
        <v>2</v>
      </c>
      <c r="G81" s="1" t="s">
        <v>162</v>
      </c>
    </row>
    <row r="83" spans="1:7" ht="12.75">
      <c r="A83">
        <v>1</v>
      </c>
      <c r="B83" s="8" t="s">
        <v>139</v>
      </c>
      <c r="C83" s="8" t="s">
        <v>124</v>
      </c>
      <c r="F83" s="8" t="s">
        <v>75</v>
      </c>
      <c r="G83" s="49">
        <f>TABULACIO!J240</f>
        <v>7.433333333333334</v>
      </c>
    </row>
    <row r="84" spans="1:7" ht="12.75">
      <c r="A84">
        <v>2</v>
      </c>
      <c r="B84" s="8" t="s">
        <v>128</v>
      </c>
      <c r="C84" s="8" t="s">
        <v>129</v>
      </c>
      <c r="F84" s="8" t="s">
        <v>103</v>
      </c>
      <c r="G84" s="49">
        <f>TABULACIO!J238</f>
        <v>5.666666666666666</v>
      </c>
    </row>
    <row r="86" spans="1:2" ht="12.75">
      <c r="A86" t="s">
        <v>286</v>
      </c>
      <c r="B86" t="s">
        <v>287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B68:C68"/>
    <mergeCell ref="A43:E43"/>
    <mergeCell ref="B45:C45"/>
    <mergeCell ref="A58:E58"/>
    <mergeCell ref="B60:C60"/>
    <mergeCell ref="A66:E66"/>
    <mergeCell ref="A72:E72"/>
    <mergeCell ref="B74:C74"/>
    <mergeCell ref="A79:E79"/>
    <mergeCell ref="B81:C81"/>
    <mergeCell ref="A29:E29"/>
    <mergeCell ref="B2:H2"/>
    <mergeCell ref="B3:H3"/>
    <mergeCell ref="G5:I5"/>
    <mergeCell ref="A7:E7"/>
    <mergeCell ref="B9:C9"/>
    <mergeCell ref="A14:E14"/>
    <mergeCell ref="B16:C16"/>
    <mergeCell ref="A20:E20"/>
    <mergeCell ref="B22:C22"/>
    <mergeCell ref="G64:I64"/>
    <mergeCell ref="B31:C31"/>
    <mergeCell ref="A49:E49"/>
    <mergeCell ref="B51:C51"/>
    <mergeCell ref="B37:C37"/>
    <mergeCell ref="A35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9"/>
  <sheetViews>
    <sheetView zoomScalePageLayoutView="0" workbookViewId="0" topLeftCell="A46">
      <selection activeCell="A74" sqref="A74"/>
    </sheetView>
  </sheetViews>
  <sheetFormatPr defaultColWidth="11.421875" defaultRowHeight="12.75"/>
  <cols>
    <col min="1" max="1" width="3.8515625" style="0" customWidth="1"/>
    <col min="5" max="5" width="18.8515625" style="0" customWidth="1"/>
    <col min="6" max="6" width="17.7109375" style="0" customWidth="1"/>
    <col min="7" max="7" width="12.7109375" style="0" customWidth="1"/>
    <col min="8" max="8" width="4.140625" style="0" customWidth="1"/>
    <col min="9" max="9" width="0.85546875" style="0" customWidth="1"/>
  </cols>
  <sheetData>
    <row r="1" ht="13.5" thickBot="1"/>
    <row r="2" spans="2:8" ht="16.5" thickBot="1">
      <c r="B2" s="57" t="s">
        <v>10</v>
      </c>
      <c r="C2" s="58"/>
      <c r="D2" s="58"/>
      <c r="E2" s="58"/>
      <c r="F2" s="58"/>
      <c r="G2" s="58"/>
      <c r="H2" s="59"/>
    </row>
    <row r="3" spans="2:8" ht="16.5" thickBot="1">
      <c r="B3" s="57" t="s">
        <v>63</v>
      </c>
      <c r="C3" s="60"/>
      <c r="D3" s="60"/>
      <c r="E3" s="60"/>
      <c r="F3" s="60"/>
      <c r="G3" s="60"/>
      <c r="H3" s="61"/>
    </row>
    <row r="4" ht="13.5" thickBot="1"/>
    <row r="5" spans="7:9" ht="13.5" thickBot="1">
      <c r="G5" s="62" t="s">
        <v>9</v>
      </c>
      <c r="H5" s="63"/>
      <c r="I5" s="64"/>
    </row>
    <row r="6" ht="13.5" thickBot="1"/>
    <row r="7" spans="1:7" ht="13.5" thickBot="1">
      <c r="A7" s="65" t="s">
        <v>35</v>
      </c>
      <c r="B7" s="66"/>
      <c r="C7" s="66"/>
      <c r="D7" s="66"/>
      <c r="E7" s="67"/>
      <c r="G7" s="11">
        <v>2</v>
      </c>
    </row>
    <row r="9" spans="1:7" ht="12.75">
      <c r="A9" s="12" t="s">
        <v>0</v>
      </c>
      <c r="B9" s="68" t="s">
        <v>12</v>
      </c>
      <c r="C9" s="68"/>
      <c r="F9" s="12" t="s">
        <v>2</v>
      </c>
      <c r="G9" s="1" t="s">
        <v>162</v>
      </c>
    </row>
    <row r="10" spans="2:9" ht="12.75">
      <c r="B10" s="56"/>
      <c r="C10" s="56"/>
      <c r="D10" s="56"/>
      <c r="E10" s="56"/>
      <c r="F10" s="56"/>
      <c r="G10" s="56"/>
      <c r="H10" s="56"/>
      <c r="I10" s="56"/>
    </row>
    <row r="11" spans="1:9" ht="12.75">
      <c r="A11">
        <v>1</v>
      </c>
      <c r="B11" s="7" t="s">
        <v>141</v>
      </c>
      <c r="C11" s="7"/>
      <c r="D11" s="7"/>
      <c r="E11" s="7"/>
      <c r="F11" s="7" t="s">
        <v>58</v>
      </c>
      <c r="G11" s="53">
        <f>TABULACIO!I116</f>
        <v>11</v>
      </c>
      <c r="H11" s="4"/>
      <c r="I11" s="6"/>
    </row>
    <row r="12" spans="1:9" ht="12.75">
      <c r="A12">
        <v>2</v>
      </c>
      <c r="B12" s="7" t="s">
        <v>140</v>
      </c>
      <c r="C12" s="7"/>
      <c r="D12" s="7"/>
      <c r="E12" s="7"/>
      <c r="F12" s="7" t="s">
        <v>56</v>
      </c>
      <c r="G12" s="53">
        <f>TABULACIO!I114</f>
        <v>8.666666666666666</v>
      </c>
      <c r="H12" s="4"/>
      <c r="I12" s="6"/>
    </row>
    <row r="13" spans="2:9" ht="13.5" thickBot="1">
      <c r="B13" s="56"/>
      <c r="C13" s="56"/>
      <c r="D13" s="56"/>
      <c r="E13" s="56"/>
      <c r="F13" s="56"/>
      <c r="G13" s="56"/>
      <c r="H13" s="56"/>
      <c r="I13" s="56"/>
    </row>
    <row r="14" spans="1:7" ht="13.5" thickBot="1">
      <c r="A14" s="52" t="s">
        <v>33</v>
      </c>
      <c r="B14" s="50"/>
      <c r="C14" s="50"/>
      <c r="D14" s="50"/>
      <c r="E14" s="51"/>
      <c r="G14" s="18">
        <v>4</v>
      </c>
    </row>
    <row r="16" spans="1:9" ht="12.75">
      <c r="A16" s="1" t="s">
        <v>0</v>
      </c>
      <c r="B16" s="55" t="s">
        <v>12</v>
      </c>
      <c r="C16" s="55"/>
      <c r="D16" s="1"/>
      <c r="E16" s="1"/>
      <c r="F16" s="1" t="s">
        <v>2</v>
      </c>
      <c r="G16" s="1" t="s">
        <v>162</v>
      </c>
      <c r="H16" s="1"/>
      <c r="I16" s="1"/>
    </row>
    <row r="17" spans="2:9" ht="12.75">
      <c r="B17" s="56"/>
      <c r="C17" s="56"/>
      <c r="D17" s="56"/>
      <c r="E17" s="56"/>
      <c r="F17" s="56"/>
      <c r="G17" s="56"/>
      <c r="H17" s="56"/>
      <c r="I17" s="56"/>
    </row>
    <row r="18" spans="1:9" ht="12.75">
      <c r="A18">
        <v>1</v>
      </c>
      <c r="B18" s="7" t="s">
        <v>145</v>
      </c>
      <c r="C18" s="7"/>
      <c r="D18" s="7"/>
      <c r="E18" s="7"/>
      <c r="F18" s="7" t="s">
        <v>56</v>
      </c>
      <c r="G18" s="53">
        <f>TABULACIO!I128</f>
        <v>16.2</v>
      </c>
      <c r="H18" s="4"/>
      <c r="I18" s="6"/>
    </row>
    <row r="19" spans="1:9" ht="12.75">
      <c r="A19">
        <v>2</v>
      </c>
      <c r="B19" s="7" t="s">
        <v>142</v>
      </c>
      <c r="C19" s="7"/>
      <c r="D19" s="7"/>
      <c r="E19" s="7"/>
      <c r="F19" s="7" t="s">
        <v>58</v>
      </c>
      <c r="G19" s="53">
        <f>TABULACIO!I122</f>
        <v>14.833333333333334</v>
      </c>
      <c r="H19" s="4"/>
      <c r="I19" s="6"/>
    </row>
    <row r="20" spans="1:9" ht="12.75">
      <c r="A20">
        <v>3</v>
      </c>
      <c r="B20" s="7" t="s">
        <v>143</v>
      </c>
      <c r="C20" s="7"/>
      <c r="D20" s="7"/>
      <c r="E20" s="7"/>
      <c r="F20" s="7" t="s">
        <v>56</v>
      </c>
      <c r="G20" s="53">
        <f>TABULACIO!I124</f>
        <v>9.733333333333334</v>
      </c>
      <c r="H20" s="4"/>
      <c r="I20" s="6"/>
    </row>
    <row r="21" spans="1:9" ht="12.75">
      <c r="A21">
        <v>4</v>
      </c>
      <c r="B21" s="7" t="s">
        <v>144</v>
      </c>
      <c r="C21" s="7"/>
      <c r="D21" s="7"/>
      <c r="E21" s="7"/>
      <c r="F21" s="7" t="s">
        <v>75</v>
      </c>
      <c r="G21" s="53">
        <f>TABULACIO!I126</f>
        <v>8</v>
      </c>
      <c r="H21" s="4"/>
      <c r="I21" s="6"/>
    </row>
    <row r="22" spans="2:9" ht="13.5" thickBot="1">
      <c r="B22" s="56"/>
      <c r="C22" s="56"/>
      <c r="D22" s="56"/>
      <c r="E22" s="56"/>
      <c r="F22" s="56"/>
      <c r="G22" s="56"/>
      <c r="H22" s="56"/>
      <c r="I22" s="56"/>
    </row>
    <row r="23" spans="1:7" ht="13.5" thickBot="1">
      <c r="A23" s="52" t="s">
        <v>34</v>
      </c>
      <c r="B23" s="50"/>
      <c r="C23" s="50"/>
      <c r="D23" s="50"/>
      <c r="E23" s="51"/>
      <c r="G23" s="18">
        <v>2</v>
      </c>
    </row>
    <row r="25" spans="1:9" ht="12.75">
      <c r="A25" s="1" t="s">
        <v>0</v>
      </c>
      <c r="B25" s="55" t="s">
        <v>37</v>
      </c>
      <c r="C25" s="55"/>
      <c r="D25" s="1"/>
      <c r="E25" s="1"/>
      <c r="F25" s="1" t="s">
        <v>2</v>
      </c>
      <c r="G25" s="1" t="s">
        <v>162</v>
      </c>
      <c r="H25" s="1"/>
      <c r="I25" s="1"/>
    </row>
    <row r="27" spans="1:9" ht="12.75">
      <c r="A27">
        <v>1</v>
      </c>
      <c r="B27" s="7" t="s">
        <v>147</v>
      </c>
      <c r="C27" s="7"/>
      <c r="D27" s="7"/>
      <c r="E27" s="7"/>
      <c r="F27" s="7" t="s">
        <v>61</v>
      </c>
      <c r="G27" s="53">
        <f>TABULACIO!I136</f>
        <v>8.5</v>
      </c>
      <c r="H27" s="4"/>
      <c r="I27" s="6"/>
    </row>
    <row r="28" spans="1:9" ht="12.75">
      <c r="A28">
        <v>2</v>
      </c>
      <c r="B28" s="7" t="s">
        <v>146</v>
      </c>
      <c r="C28" s="7"/>
      <c r="D28" s="7"/>
      <c r="E28" s="7"/>
      <c r="F28" s="7" t="s">
        <v>61</v>
      </c>
      <c r="G28" s="53">
        <f>TABULACIO!I134</f>
        <v>6.333333333333333</v>
      </c>
      <c r="H28" s="4"/>
      <c r="I28" s="6"/>
    </row>
    <row r="29" ht="13.5" thickBot="1"/>
    <row r="30" spans="1:7" ht="13.5" thickBot="1">
      <c r="A30" s="52" t="s">
        <v>36</v>
      </c>
      <c r="B30" s="50"/>
      <c r="C30" s="50"/>
      <c r="D30" s="50"/>
      <c r="E30" s="51"/>
      <c r="G30" s="16">
        <v>1</v>
      </c>
    </row>
    <row r="32" spans="1:9" ht="12.75">
      <c r="A32" s="1" t="s">
        <v>0</v>
      </c>
      <c r="B32" s="55" t="s">
        <v>12</v>
      </c>
      <c r="C32" s="55"/>
      <c r="D32" s="1"/>
      <c r="E32" s="1"/>
      <c r="F32" s="1" t="s">
        <v>2</v>
      </c>
      <c r="G32" s="1" t="s">
        <v>162</v>
      </c>
      <c r="H32" s="1"/>
      <c r="I32" s="1"/>
    </row>
    <row r="33" ht="12.75">
      <c r="F33" s="8"/>
    </row>
    <row r="34" spans="1:9" ht="12.75">
      <c r="A34">
        <v>1</v>
      </c>
      <c r="B34" s="7" t="s">
        <v>148</v>
      </c>
      <c r="C34" s="7"/>
      <c r="D34" s="7"/>
      <c r="E34" s="7"/>
      <c r="F34" s="7" t="s">
        <v>75</v>
      </c>
      <c r="G34" s="53">
        <f>TABULACIO!I142</f>
        <v>19.666666666666668</v>
      </c>
      <c r="H34" s="4"/>
      <c r="I34" s="6"/>
    </row>
    <row r="35" spans="2:18" ht="13.5" thickBot="1">
      <c r="B35" s="7"/>
      <c r="C35" s="7"/>
      <c r="D35" s="7"/>
      <c r="E35" s="7"/>
      <c r="F35" s="7"/>
      <c r="G35" s="7"/>
      <c r="R35" s="5"/>
    </row>
    <row r="36" spans="1:18" ht="13.5" thickBot="1">
      <c r="A36" s="52" t="s">
        <v>38</v>
      </c>
      <c r="B36" s="50"/>
      <c r="C36" s="50"/>
      <c r="D36" s="50"/>
      <c r="E36" s="51"/>
      <c r="G36" s="16">
        <v>2</v>
      </c>
      <c r="R36" s="5"/>
    </row>
    <row r="37" ht="12.75">
      <c r="R37" s="5"/>
    </row>
    <row r="38" spans="1:18" ht="12.75">
      <c r="A38" s="1" t="s">
        <v>0</v>
      </c>
      <c r="B38" s="55" t="s">
        <v>12</v>
      </c>
      <c r="C38" s="55"/>
      <c r="D38" s="1"/>
      <c r="E38" s="1"/>
      <c r="F38" s="1" t="s">
        <v>2</v>
      </c>
      <c r="G38" s="1" t="s">
        <v>162</v>
      </c>
      <c r="R38" s="5"/>
    </row>
    <row r="39" spans="2:18" ht="12.75">
      <c r="B39" s="7"/>
      <c r="C39" s="7"/>
      <c r="D39" s="7"/>
      <c r="E39" s="7"/>
      <c r="F39" s="7"/>
      <c r="G39" s="7"/>
      <c r="R39" s="5"/>
    </row>
    <row r="40" spans="1:18" ht="12.75">
      <c r="A40">
        <v>1</v>
      </c>
      <c r="B40" s="7" t="s">
        <v>149</v>
      </c>
      <c r="C40" s="7"/>
      <c r="D40" s="7"/>
      <c r="E40" s="7"/>
      <c r="F40" s="7" t="s">
        <v>75</v>
      </c>
      <c r="G40" s="53">
        <f>TABULACIO!I148</f>
        <v>27.166666666666668</v>
      </c>
      <c r="R40" s="5"/>
    </row>
    <row r="41" spans="1:18" ht="12.75">
      <c r="A41">
        <v>2</v>
      </c>
      <c r="B41" s="7" t="s">
        <v>150</v>
      </c>
      <c r="C41" s="7"/>
      <c r="D41" s="7"/>
      <c r="E41" s="7"/>
      <c r="F41" s="7" t="s">
        <v>56</v>
      </c>
      <c r="G41" s="53">
        <f>TABULACIO!I150</f>
        <v>25</v>
      </c>
      <c r="R41" s="5"/>
    </row>
    <row r="42" spans="2:18" ht="13.5" thickBot="1">
      <c r="B42" s="7"/>
      <c r="C42" s="7"/>
      <c r="D42" s="7"/>
      <c r="E42" s="7"/>
      <c r="F42" s="7"/>
      <c r="G42" s="7"/>
      <c r="R42" s="5"/>
    </row>
    <row r="43" spans="2:18" ht="13.5" thickBot="1">
      <c r="B43" s="7"/>
      <c r="C43" s="7"/>
      <c r="D43" s="7"/>
      <c r="E43" s="7"/>
      <c r="F43" s="7"/>
      <c r="G43" s="62" t="s">
        <v>27</v>
      </c>
      <c r="H43" s="63"/>
      <c r="I43" s="64"/>
      <c r="R43" s="5"/>
    </row>
    <row r="44" spans="2:18" ht="13.5" thickBot="1">
      <c r="B44" s="2"/>
      <c r="C44" s="2"/>
      <c r="D44" s="2"/>
      <c r="E44" s="2"/>
      <c r="F44" s="2"/>
      <c r="G44" s="2"/>
      <c r="H44" s="2"/>
      <c r="I44" s="3"/>
      <c r="R44" s="5"/>
    </row>
    <row r="45" spans="1:18" ht="13.5" thickBot="1">
      <c r="A45" s="52" t="s">
        <v>33</v>
      </c>
      <c r="B45" s="50"/>
      <c r="C45" s="50"/>
      <c r="D45" s="50"/>
      <c r="E45" s="51"/>
      <c r="G45" s="16">
        <v>1</v>
      </c>
      <c r="H45" s="2"/>
      <c r="I45" s="3"/>
      <c r="R45" s="5"/>
    </row>
    <row r="46" spans="8:18" ht="12.75">
      <c r="H46" s="2"/>
      <c r="I46" s="3"/>
      <c r="R46" s="5"/>
    </row>
    <row r="47" spans="1:18" ht="12.75">
      <c r="A47" s="1" t="s">
        <v>0</v>
      </c>
      <c r="B47" s="55" t="s">
        <v>1</v>
      </c>
      <c r="C47" s="55"/>
      <c r="D47" s="1"/>
      <c r="E47" s="1"/>
      <c r="F47" s="1" t="s">
        <v>2</v>
      </c>
      <c r="G47" s="1" t="s">
        <v>162</v>
      </c>
      <c r="H47" s="2"/>
      <c r="I47" s="3"/>
      <c r="R47" s="5"/>
    </row>
    <row r="48" spans="2:18" ht="12.75">
      <c r="B48" s="2"/>
      <c r="C48" s="2"/>
      <c r="D48" s="2"/>
      <c r="E48" s="2"/>
      <c r="F48" s="2"/>
      <c r="G48" s="2"/>
      <c r="H48" s="2"/>
      <c r="I48" s="3"/>
      <c r="R48" s="5"/>
    </row>
    <row r="49" spans="1:18" ht="12.75">
      <c r="A49">
        <v>1</v>
      </c>
      <c r="B49" s="7" t="s">
        <v>151</v>
      </c>
      <c r="C49" s="2"/>
      <c r="D49" s="2"/>
      <c r="E49" s="2"/>
      <c r="F49" s="7" t="s">
        <v>58</v>
      </c>
      <c r="G49" s="54">
        <f>TABULACIO!I246</f>
        <v>22.333333333333332</v>
      </c>
      <c r="H49" s="2"/>
      <c r="I49" s="3"/>
      <c r="R49" s="5"/>
    </row>
    <row r="50" ht="13.5" thickBot="1">
      <c r="R50" s="5"/>
    </row>
    <row r="51" spans="1:7" ht="13.5" thickBot="1">
      <c r="A51" s="52" t="s">
        <v>51</v>
      </c>
      <c r="B51" s="50"/>
      <c r="C51" s="50"/>
      <c r="D51" s="50"/>
      <c r="E51" s="51"/>
      <c r="G51" s="16">
        <v>2</v>
      </c>
    </row>
    <row r="53" spans="1:9" ht="12.75">
      <c r="A53" s="1" t="s">
        <v>0</v>
      </c>
      <c r="B53" s="55" t="s">
        <v>1</v>
      </c>
      <c r="C53" s="55"/>
      <c r="D53" s="1"/>
      <c r="E53" s="1"/>
      <c r="F53" s="1" t="s">
        <v>2</v>
      </c>
      <c r="G53" s="1" t="s">
        <v>162</v>
      </c>
      <c r="H53" s="1"/>
      <c r="I53" s="1"/>
    </row>
    <row r="55" spans="1:7" ht="12.75">
      <c r="A55">
        <v>1</v>
      </c>
      <c r="B55" s="8" t="s">
        <v>152</v>
      </c>
      <c r="F55" s="8" t="s">
        <v>56</v>
      </c>
      <c r="G55" s="54">
        <f>TABULACIO!I252</f>
        <v>42.9</v>
      </c>
    </row>
    <row r="56" spans="1:7" ht="12.75">
      <c r="A56">
        <v>2</v>
      </c>
      <c r="B56" s="8" t="s">
        <v>153</v>
      </c>
      <c r="F56" s="8" t="s">
        <v>56</v>
      </c>
      <c r="G56" s="54">
        <f>TABULACIO!I254</f>
        <v>35.166666666666664</v>
      </c>
    </row>
    <row r="57" ht="13.5" thickBot="1"/>
    <row r="58" spans="1:7" ht="13.5" thickBot="1">
      <c r="A58" s="52" t="s">
        <v>52</v>
      </c>
      <c r="B58" s="50"/>
      <c r="C58" s="50"/>
      <c r="D58" s="50"/>
      <c r="E58" s="51"/>
      <c r="G58" s="16">
        <v>1</v>
      </c>
    </row>
    <row r="60" spans="1:7" ht="12.75">
      <c r="A60" s="1" t="s">
        <v>0</v>
      </c>
      <c r="B60" s="55" t="s">
        <v>1</v>
      </c>
      <c r="C60" s="55"/>
      <c r="D60" s="1"/>
      <c r="E60" s="1"/>
      <c r="F60" s="1" t="s">
        <v>2</v>
      </c>
      <c r="G60" s="1" t="s">
        <v>162</v>
      </c>
    </row>
    <row r="62" spans="1:7" ht="12.75">
      <c r="A62">
        <v>1</v>
      </c>
      <c r="B62" s="8" t="s">
        <v>154</v>
      </c>
      <c r="F62" s="8" t="s">
        <v>56</v>
      </c>
      <c r="G62" s="54">
        <f>TABULACIO!I260</f>
        <v>43.833333333333336</v>
      </c>
    </row>
    <row r="63" ht="13.5" thickBot="1"/>
    <row r="64" spans="1:7" ht="13.5" thickBot="1">
      <c r="A64" s="52" t="s">
        <v>53</v>
      </c>
      <c r="B64" s="50"/>
      <c r="C64" s="50"/>
      <c r="D64" s="50"/>
      <c r="E64" s="51"/>
      <c r="G64" s="16">
        <v>2</v>
      </c>
    </row>
    <row r="66" spans="1:10" ht="12.75">
      <c r="A66" s="1" t="s">
        <v>0</v>
      </c>
      <c r="B66" s="55" t="s">
        <v>1</v>
      </c>
      <c r="C66" s="55"/>
      <c r="D66" s="1"/>
      <c r="E66" s="1"/>
      <c r="F66" s="1" t="s">
        <v>2</v>
      </c>
      <c r="G66" s="1" t="s">
        <v>162</v>
      </c>
      <c r="J66" s="14"/>
    </row>
    <row r="68" spans="1:7" ht="12.75">
      <c r="A68">
        <v>1</v>
      </c>
      <c r="B68" s="8" t="s">
        <v>156</v>
      </c>
      <c r="F68" s="8" t="s">
        <v>110</v>
      </c>
      <c r="G68" s="54">
        <f>TABULACIO!I268</f>
        <v>42.9</v>
      </c>
    </row>
    <row r="69" spans="1:7" ht="12.75">
      <c r="A69">
        <v>2</v>
      </c>
      <c r="B69" s="8" t="s">
        <v>155</v>
      </c>
      <c r="F69" s="8" t="s">
        <v>103</v>
      </c>
      <c r="G69" s="54">
        <f>TABULACIO!I266</f>
        <v>21.866666666666667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4:E14"/>
    <mergeCell ref="A7:E7"/>
    <mergeCell ref="B9:C9"/>
    <mergeCell ref="B10:F10"/>
    <mergeCell ref="B13:F13"/>
    <mergeCell ref="B2:H2"/>
    <mergeCell ref="B3:H3"/>
    <mergeCell ref="G5:I5"/>
    <mergeCell ref="G13:I13"/>
    <mergeCell ref="G10:I10"/>
    <mergeCell ref="B16:C16"/>
    <mergeCell ref="B17:F17"/>
    <mergeCell ref="G17:I17"/>
    <mergeCell ref="G43:I43"/>
    <mergeCell ref="B22:F22"/>
    <mergeCell ref="G22:I22"/>
    <mergeCell ref="A23:E23"/>
    <mergeCell ref="B25:C25"/>
    <mergeCell ref="A30:E30"/>
    <mergeCell ref="B32:C32"/>
    <mergeCell ref="A36:E36"/>
    <mergeCell ref="B38:C38"/>
    <mergeCell ref="A58:E58"/>
    <mergeCell ref="B60:C60"/>
    <mergeCell ref="A45:E45"/>
    <mergeCell ref="B47:C47"/>
    <mergeCell ref="A64:E64"/>
    <mergeCell ref="B66:C66"/>
    <mergeCell ref="A51:E51"/>
    <mergeCell ref="B53:C53"/>
  </mergeCells>
  <printOptions/>
  <pageMargins left="0" right="0" top="0" bottom="0" header="0" footer="0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2">
      <selection activeCell="K41" sqref="K41"/>
    </sheetView>
  </sheetViews>
  <sheetFormatPr defaultColWidth="11.421875" defaultRowHeight="12.75"/>
  <cols>
    <col min="1" max="1" width="3.28125" style="0" customWidth="1"/>
    <col min="2" max="2" width="11.7109375" style="0" customWidth="1"/>
    <col min="6" max="6" width="11.421875" style="10" customWidth="1"/>
    <col min="7" max="7" width="8.57421875" style="0" customWidth="1"/>
    <col min="8" max="8" width="3.00390625" style="0" customWidth="1"/>
  </cols>
  <sheetData>
    <row r="1" ht="13.5" thickBot="1">
      <c r="F1"/>
    </row>
    <row r="2" spans="2:8" ht="16.5" thickBot="1">
      <c r="B2" s="57" t="s">
        <v>10</v>
      </c>
      <c r="C2" s="58"/>
      <c r="D2" s="58"/>
      <c r="E2" s="58"/>
      <c r="F2" s="58"/>
      <c r="G2" s="58"/>
      <c r="H2" s="59"/>
    </row>
    <row r="3" spans="2:8" ht="16.5" thickBot="1">
      <c r="B3" s="57" t="s">
        <v>41</v>
      </c>
      <c r="C3" s="60"/>
      <c r="D3" s="60"/>
      <c r="E3" s="60"/>
      <c r="F3" s="60"/>
      <c r="G3" s="60"/>
      <c r="H3" s="61"/>
    </row>
    <row r="4" ht="13.5" thickBot="1">
      <c r="F4"/>
    </row>
    <row r="5" spans="6:8" ht="13.5" thickBot="1">
      <c r="F5" s="62" t="s">
        <v>39</v>
      </c>
      <c r="G5" s="63"/>
      <c r="H5" s="64"/>
    </row>
    <row r="6" ht="13.5" thickBot="1">
      <c r="F6"/>
    </row>
    <row r="7" spans="1:6" ht="13.5" thickBot="1">
      <c r="A7" s="52" t="s">
        <v>3</v>
      </c>
      <c r="B7" s="50"/>
      <c r="C7" s="50"/>
      <c r="D7" s="51"/>
      <c r="F7" s="16">
        <v>3</v>
      </c>
    </row>
    <row r="9" spans="1:6" ht="12.75">
      <c r="A9">
        <v>1</v>
      </c>
      <c r="B9" s="7" t="s">
        <v>58</v>
      </c>
      <c r="C9" s="2"/>
      <c r="D9" s="2"/>
      <c r="F9" s="9">
        <f>TABULACIO!I278</f>
        <v>26.76666666666667</v>
      </c>
    </row>
    <row r="10" spans="1:6" ht="12.75">
      <c r="A10">
        <v>2</v>
      </c>
      <c r="B10" s="7" t="s">
        <v>56</v>
      </c>
      <c r="C10" s="2"/>
      <c r="D10" s="2"/>
      <c r="F10" s="9">
        <f>TABULACIO!I274</f>
        <v>20.1</v>
      </c>
    </row>
    <row r="11" spans="1:6" ht="12.75">
      <c r="A11">
        <v>3</v>
      </c>
      <c r="B11" s="7" t="s">
        <v>110</v>
      </c>
      <c r="C11" s="2"/>
      <c r="D11" s="2"/>
      <c r="F11" s="9">
        <f>TABULACIO!I276</f>
        <v>6</v>
      </c>
    </row>
    <row r="12" ht="13.5" thickBot="1"/>
    <row r="13" spans="1:6" ht="13.5" thickBot="1">
      <c r="A13" s="52" t="s">
        <v>4</v>
      </c>
      <c r="B13" s="50"/>
      <c r="C13" s="50"/>
      <c r="D13" s="51"/>
      <c r="F13" s="16">
        <v>2</v>
      </c>
    </row>
    <row r="15" spans="1:6" ht="12.75">
      <c r="A15">
        <v>1</v>
      </c>
      <c r="B15" s="7" t="s">
        <v>58</v>
      </c>
      <c r="C15" s="2"/>
      <c r="D15" s="2"/>
      <c r="F15" s="9">
        <f>TABULACIO!I286</f>
        <v>26.4</v>
      </c>
    </row>
    <row r="16" spans="1:6" ht="12.75">
      <c r="A16">
        <v>2</v>
      </c>
      <c r="B16" s="7" t="s">
        <v>157</v>
      </c>
      <c r="C16" s="2"/>
      <c r="D16" s="2"/>
      <c r="F16" s="9">
        <f>TABULACIO!I284</f>
        <v>24.4</v>
      </c>
    </row>
    <row r="17" ht="13.5" thickBot="1"/>
    <row r="18" spans="1:6" ht="13.5" thickBot="1">
      <c r="A18" s="52" t="s">
        <v>5</v>
      </c>
      <c r="B18" s="50"/>
      <c r="C18" s="50"/>
      <c r="D18" s="51"/>
      <c r="F18" s="16">
        <v>4</v>
      </c>
    </row>
    <row r="19" ht="12.75">
      <c r="F19" s="13"/>
    </row>
    <row r="20" spans="1:6" ht="12.75">
      <c r="A20" s="8">
        <v>1</v>
      </c>
      <c r="B20" s="7" t="s">
        <v>158</v>
      </c>
      <c r="C20" s="4"/>
      <c r="D20" s="4"/>
      <c r="E20" s="1"/>
      <c r="F20" s="9">
        <f>TABULACIO!I292</f>
        <v>40.9</v>
      </c>
    </row>
    <row r="21" spans="1:6" ht="12.75">
      <c r="A21" s="8">
        <v>2</v>
      </c>
      <c r="B21" s="7" t="s">
        <v>75</v>
      </c>
      <c r="C21" s="2"/>
      <c r="D21" s="2"/>
      <c r="F21" s="9">
        <f>TABULACIO!I298</f>
        <v>31.133333333333336</v>
      </c>
    </row>
    <row r="22" spans="1:6" ht="12.75">
      <c r="A22" s="8">
        <v>3</v>
      </c>
      <c r="B22" s="7" t="s">
        <v>103</v>
      </c>
      <c r="C22" s="4"/>
      <c r="D22" s="4"/>
      <c r="E22" s="1"/>
      <c r="F22" s="9">
        <f>TABULACIO!I294</f>
        <v>28.5</v>
      </c>
    </row>
    <row r="23" spans="1:6" ht="12.75">
      <c r="A23" s="8">
        <v>4</v>
      </c>
      <c r="B23" s="7" t="s">
        <v>159</v>
      </c>
      <c r="C23" s="4"/>
      <c r="D23" s="4"/>
      <c r="E23" s="1"/>
      <c r="F23" s="9">
        <f>TABULACIO!I296</f>
        <v>26.4</v>
      </c>
    </row>
    <row r="24" spans="2:6" ht="13.5" thickBot="1">
      <c r="B24" s="2"/>
      <c r="C24" s="2"/>
      <c r="D24" s="2"/>
      <c r="F24" s="9"/>
    </row>
    <row r="25" spans="1:6" ht="13.5" thickBot="1">
      <c r="A25" s="52" t="s">
        <v>6</v>
      </c>
      <c r="B25" s="50"/>
      <c r="C25" s="50"/>
      <c r="D25" s="51"/>
      <c r="F25" s="16">
        <v>2</v>
      </c>
    </row>
    <row r="27" spans="1:6" ht="12.75">
      <c r="A27" s="8">
        <v>1</v>
      </c>
      <c r="B27" s="7" t="s">
        <v>56</v>
      </c>
      <c r="C27" s="4"/>
      <c r="D27" s="4"/>
      <c r="E27" s="1"/>
      <c r="F27" s="9">
        <f>TABULACIO!I304</f>
        <v>51.1</v>
      </c>
    </row>
    <row r="28" spans="1:6" ht="12.75">
      <c r="A28" s="8">
        <v>2</v>
      </c>
      <c r="B28" s="7" t="s">
        <v>110</v>
      </c>
      <c r="C28" s="4"/>
      <c r="D28" s="4"/>
      <c r="F28" s="9">
        <f>TABULACIO!I306</f>
        <v>47</v>
      </c>
    </row>
    <row r="29" spans="1:6" ht="13.5" thickBot="1">
      <c r="A29" s="8"/>
      <c r="B29" s="7"/>
      <c r="C29" s="2"/>
      <c r="D29" s="2"/>
      <c r="F29" s="9"/>
    </row>
    <row r="30" spans="6:8" ht="13.5" thickBot="1">
      <c r="F30" s="62" t="s">
        <v>40</v>
      </c>
      <c r="G30" s="63"/>
      <c r="H30" s="64"/>
    </row>
    <row r="31" spans="1:6" ht="13.5" thickBot="1">
      <c r="A31" s="1"/>
      <c r="B31" s="4"/>
      <c r="C31" s="4"/>
      <c r="D31" s="4"/>
      <c r="E31" s="1"/>
      <c r="F31" s="9"/>
    </row>
    <row r="32" spans="1:6" ht="13.5" thickBot="1">
      <c r="A32" s="52" t="s">
        <v>8</v>
      </c>
      <c r="B32" s="50"/>
      <c r="C32" s="50"/>
      <c r="D32" s="51"/>
      <c r="F32" s="17">
        <v>1</v>
      </c>
    </row>
    <row r="33" spans="2:6" ht="12.75">
      <c r="B33" s="2"/>
      <c r="C33" s="2"/>
      <c r="D33" s="2"/>
      <c r="F33" s="9"/>
    </row>
    <row r="34" spans="1:6" ht="12.75">
      <c r="A34">
        <v>1</v>
      </c>
      <c r="B34" s="7" t="s">
        <v>58</v>
      </c>
      <c r="C34" s="2"/>
      <c r="D34" s="2"/>
      <c r="F34" s="9">
        <f>TABULACIO!I312</f>
        <v>18</v>
      </c>
    </row>
    <row r="35" ht="13.5" thickBot="1"/>
    <row r="36" spans="1:6" ht="13.5" thickBot="1">
      <c r="A36" s="52" t="s">
        <v>54</v>
      </c>
      <c r="B36" s="50"/>
      <c r="C36" s="50"/>
      <c r="D36" s="51"/>
      <c r="F36" s="16">
        <v>2</v>
      </c>
    </row>
    <row r="37" spans="1:6" ht="12.75">
      <c r="A37" s="19"/>
      <c r="B37" s="19"/>
      <c r="C37" s="19"/>
      <c r="D37" s="19"/>
      <c r="F37" s="47"/>
    </row>
    <row r="38" spans="1:6" ht="12.75">
      <c r="A38">
        <v>1</v>
      </c>
      <c r="B38" s="7" t="s">
        <v>110</v>
      </c>
      <c r="C38" s="2"/>
      <c r="D38" s="2"/>
      <c r="F38" s="9">
        <f>TABULACIO!I320</f>
        <v>24.333333333333332</v>
      </c>
    </row>
    <row r="39" spans="1:6" ht="12.75">
      <c r="A39">
        <v>2</v>
      </c>
      <c r="B39" t="s">
        <v>56</v>
      </c>
      <c r="F39" s="46">
        <f>TABULACIO!I318</f>
        <v>19.46666666666667</v>
      </c>
    </row>
    <row r="40" ht="13.5" thickBot="1"/>
    <row r="41" spans="1:6" ht="13.5" thickBot="1">
      <c r="A41" s="52" t="s">
        <v>7</v>
      </c>
      <c r="B41" s="50"/>
      <c r="C41" s="50"/>
      <c r="D41" s="51"/>
      <c r="F41" s="16">
        <v>1</v>
      </c>
    </row>
    <row r="43" spans="1:6" ht="12.75">
      <c r="A43">
        <v>1</v>
      </c>
      <c r="B43" s="7" t="s">
        <v>75</v>
      </c>
      <c r="F43" s="9">
        <f>TABULACIO!I326</f>
        <v>26.666666666666668</v>
      </c>
    </row>
    <row r="44" ht="13.5" thickBot="1"/>
    <row r="45" spans="1:6" ht="13.5" thickBot="1">
      <c r="A45" s="52" t="s">
        <v>160</v>
      </c>
      <c r="B45" s="50"/>
      <c r="C45" s="50"/>
      <c r="D45" s="51"/>
      <c r="F45" s="16">
        <v>2</v>
      </c>
    </row>
    <row r="47" spans="1:6" ht="12.75">
      <c r="A47">
        <v>1</v>
      </c>
      <c r="B47" s="8" t="s">
        <v>56</v>
      </c>
      <c r="F47" s="9">
        <f>TABULACIO!I332</f>
        <v>46.166666666666664</v>
      </c>
    </row>
    <row r="48" spans="1:6" ht="12.75">
      <c r="A48">
        <v>2</v>
      </c>
      <c r="B48" s="8" t="s">
        <v>110</v>
      </c>
      <c r="F48" s="9">
        <f>TABULACIO!I334</f>
        <v>45.733333333333334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2:H2"/>
    <mergeCell ref="B3:H3"/>
    <mergeCell ref="F5:H5"/>
    <mergeCell ref="A25:D25"/>
    <mergeCell ref="A7:D7"/>
    <mergeCell ref="A13:D13"/>
    <mergeCell ref="F30:H30"/>
    <mergeCell ref="A18:D18"/>
    <mergeCell ref="A32:D32"/>
    <mergeCell ref="A45:D45"/>
    <mergeCell ref="A41:D41"/>
    <mergeCell ref="A36:D36"/>
  </mergeCells>
  <printOptions/>
  <pageMargins left="0" right="0" top="0" bottom="0" header="0" footer="0"/>
  <pageSetup horizontalDpi="600" verticalDpi="600" orientation="portrait" paperSize="9" scale="99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335"/>
  <sheetViews>
    <sheetView zoomScalePageLayoutView="0" workbookViewId="0" topLeftCell="A312">
      <selection activeCell="H336" sqref="H336"/>
    </sheetView>
  </sheetViews>
  <sheetFormatPr defaultColWidth="11.421875" defaultRowHeight="12.75"/>
  <cols>
    <col min="1" max="1" width="22.7109375" style="0" customWidth="1"/>
    <col min="2" max="2" width="6.28125" style="0" customWidth="1"/>
  </cols>
  <sheetData>
    <row r="1" ht="13.5" thickBot="1"/>
    <row r="2" spans="1:9" ht="18.75" thickBot="1">
      <c r="A2" s="94" t="s">
        <v>206</v>
      </c>
      <c r="B2" s="95"/>
      <c r="C2" s="95"/>
      <c r="D2" s="95"/>
      <c r="E2" s="95"/>
      <c r="F2" s="95"/>
      <c r="G2" s="95"/>
      <c r="H2" s="95"/>
      <c r="I2" s="96"/>
    </row>
    <row r="3" spans="1:9" ht="18.75" thickBot="1">
      <c r="A3" s="94" t="s">
        <v>207</v>
      </c>
      <c r="B3" s="95"/>
      <c r="C3" s="95"/>
      <c r="D3" s="95"/>
      <c r="E3" s="95"/>
      <c r="F3" s="95"/>
      <c r="G3" s="95"/>
      <c r="H3" s="95"/>
      <c r="I3" s="96"/>
    </row>
    <row r="4" ht="13.5" thickBot="1">
      <c r="G4" s="20"/>
    </row>
    <row r="5" spans="1:9" ht="13.5" thickBot="1">
      <c r="A5" s="91" t="s">
        <v>163</v>
      </c>
      <c r="B5" s="92"/>
      <c r="C5" s="92"/>
      <c r="D5" s="92"/>
      <c r="E5" s="92"/>
      <c r="F5" s="92"/>
      <c r="G5" s="92"/>
      <c r="H5" s="92"/>
      <c r="I5" s="93"/>
    </row>
    <row r="6" spans="7:10" ht="13.5" thickBot="1">
      <c r="G6" s="20"/>
      <c r="J6" s="21"/>
    </row>
    <row r="7" spans="1:10" ht="13.5" thickBot="1">
      <c r="A7" s="91" t="s">
        <v>164</v>
      </c>
      <c r="B7" s="92"/>
      <c r="C7" s="92"/>
      <c r="D7" s="92"/>
      <c r="E7" s="92"/>
      <c r="F7" s="92"/>
      <c r="G7" s="92"/>
      <c r="H7" s="92"/>
      <c r="I7" s="93"/>
      <c r="J7" s="21"/>
    </row>
    <row r="8" ht="13.5" thickBot="1">
      <c r="J8" s="21"/>
    </row>
    <row r="9" spans="1:10" ht="13.5" thickBot="1">
      <c r="A9" s="79" t="s">
        <v>165</v>
      </c>
      <c r="B9" s="75"/>
      <c r="C9" s="76"/>
      <c r="J9" s="21"/>
    </row>
    <row r="10" spans="1:10" ht="12.75">
      <c r="A10" s="22"/>
      <c r="B10" s="22"/>
      <c r="C10" s="22"/>
      <c r="J10" s="21"/>
    </row>
    <row r="11" spans="1:10" ht="12.75">
      <c r="A11" s="23" t="s">
        <v>166</v>
      </c>
      <c r="B11" s="23"/>
      <c r="C11" s="23" t="s">
        <v>167</v>
      </c>
      <c r="D11" s="23" t="s">
        <v>168</v>
      </c>
      <c r="E11" s="23" t="s">
        <v>169</v>
      </c>
      <c r="F11" s="23" t="s">
        <v>170</v>
      </c>
      <c r="G11" s="23" t="s">
        <v>162</v>
      </c>
      <c r="H11" s="23" t="s">
        <v>171</v>
      </c>
      <c r="I11" s="23" t="s">
        <v>172</v>
      </c>
      <c r="J11" s="23" t="s">
        <v>162</v>
      </c>
    </row>
    <row r="12" spans="1:10" ht="12.75">
      <c r="A12" s="24" t="s">
        <v>208</v>
      </c>
      <c r="B12" s="24" t="s">
        <v>173</v>
      </c>
      <c r="C12" s="24">
        <v>0.7</v>
      </c>
      <c r="D12" s="24">
        <v>0.6</v>
      </c>
      <c r="E12" s="24">
        <v>0.6</v>
      </c>
      <c r="F12" s="24">
        <f>SUM(C12:E12)</f>
        <v>1.9</v>
      </c>
      <c r="G12" s="72">
        <f>F12+F13</f>
        <v>3.6999999999999997</v>
      </c>
      <c r="H12" s="72">
        <f>G12/3</f>
        <v>1.2333333333333332</v>
      </c>
      <c r="I12" s="77">
        <v>0.2</v>
      </c>
      <c r="J12" s="72">
        <f>H12-I12</f>
        <v>1.0333333333333332</v>
      </c>
    </row>
    <row r="13" spans="1:10" ht="12.75">
      <c r="A13" s="25" t="s">
        <v>56</v>
      </c>
      <c r="B13" s="24" t="s">
        <v>174</v>
      </c>
      <c r="C13" s="24">
        <v>0.6</v>
      </c>
      <c r="D13" s="24">
        <v>0.6</v>
      </c>
      <c r="E13" s="24">
        <v>0.6</v>
      </c>
      <c r="F13" s="24">
        <f aca="true" t="shared" si="0" ref="F13:F25">SUM(C13:E13)</f>
        <v>1.7999999999999998</v>
      </c>
      <c r="G13" s="73"/>
      <c r="H13" s="73"/>
      <c r="I13" s="78"/>
      <c r="J13" s="73"/>
    </row>
    <row r="14" spans="1:10" ht="12.75">
      <c r="A14" s="24" t="s">
        <v>209</v>
      </c>
      <c r="B14" s="24" t="s">
        <v>173</v>
      </c>
      <c r="C14" s="24">
        <v>1.2</v>
      </c>
      <c r="D14" s="24">
        <v>1</v>
      </c>
      <c r="E14" s="24">
        <v>1.1</v>
      </c>
      <c r="F14" s="24">
        <f t="shared" si="0"/>
        <v>3.3000000000000003</v>
      </c>
      <c r="G14" s="72">
        <f>F14+F15</f>
        <v>6.4</v>
      </c>
      <c r="H14" s="72">
        <f>G14/3</f>
        <v>2.1333333333333333</v>
      </c>
      <c r="I14" s="77">
        <v>0</v>
      </c>
      <c r="J14" s="72">
        <f>H14-I14</f>
        <v>2.1333333333333333</v>
      </c>
    </row>
    <row r="15" spans="1:10" ht="12.75">
      <c r="A15" s="25" t="s">
        <v>56</v>
      </c>
      <c r="B15" s="24" t="s">
        <v>174</v>
      </c>
      <c r="C15" s="24">
        <v>1.1</v>
      </c>
      <c r="D15" s="24">
        <v>1</v>
      </c>
      <c r="E15" s="24">
        <v>1</v>
      </c>
      <c r="F15" s="24">
        <f t="shared" si="0"/>
        <v>3.1</v>
      </c>
      <c r="G15" s="73"/>
      <c r="H15" s="73"/>
      <c r="I15" s="78"/>
      <c r="J15" s="73"/>
    </row>
    <row r="16" spans="1:10" ht="12.75">
      <c r="A16" s="24" t="s">
        <v>210</v>
      </c>
      <c r="B16" s="24" t="s">
        <v>173</v>
      </c>
      <c r="C16" s="24">
        <v>1.3</v>
      </c>
      <c r="D16" s="24">
        <v>1.3</v>
      </c>
      <c r="E16" s="24">
        <v>1.2</v>
      </c>
      <c r="F16" s="24">
        <f t="shared" si="0"/>
        <v>3.8</v>
      </c>
      <c r="G16" s="72">
        <f>F16+F17</f>
        <v>7.6</v>
      </c>
      <c r="H16" s="72">
        <f>G16/3</f>
        <v>2.533333333333333</v>
      </c>
      <c r="I16" s="77">
        <v>1.2</v>
      </c>
      <c r="J16" s="72">
        <f>H16-I16</f>
        <v>1.3333333333333333</v>
      </c>
    </row>
    <row r="17" spans="1:10" ht="12.75">
      <c r="A17" s="25" t="s">
        <v>58</v>
      </c>
      <c r="B17" s="24" t="s">
        <v>174</v>
      </c>
      <c r="C17" s="24">
        <v>1.3</v>
      </c>
      <c r="D17" s="24">
        <v>1.3</v>
      </c>
      <c r="E17" s="24">
        <v>1.2</v>
      </c>
      <c r="F17" s="24">
        <f t="shared" si="0"/>
        <v>3.8</v>
      </c>
      <c r="G17" s="73"/>
      <c r="H17" s="73"/>
      <c r="I17" s="78"/>
      <c r="J17" s="73"/>
    </row>
    <row r="18" spans="1:10" ht="12.75">
      <c r="A18" s="24" t="s">
        <v>211</v>
      </c>
      <c r="B18" s="24" t="s">
        <v>173</v>
      </c>
      <c r="C18" s="24">
        <v>0.4</v>
      </c>
      <c r="D18" s="24">
        <v>0.4</v>
      </c>
      <c r="E18" s="24">
        <v>0.4</v>
      </c>
      <c r="F18" s="24">
        <f t="shared" si="0"/>
        <v>1.2000000000000002</v>
      </c>
      <c r="G18" s="72">
        <f>F18+F19</f>
        <v>2.4000000000000004</v>
      </c>
      <c r="H18" s="72">
        <f>G18/3</f>
        <v>0.8000000000000002</v>
      </c>
      <c r="I18" s="77">
        <v>0.6</v>
      </c>
      <c r="J18" s="72">
        <f>H18-I18</f>
        <v>0.20000000000000018</v>
      </c>
    </row>
    <row r="19" spans="1:10" ht="12.75">
      <c r="A19" s="25" t="s">
        <v>212</v>
      </c>
      <c r="B19" s="24" t="s">
        <v>174</v>
      </c>
      <c r="C19" s="24">
        <v>0.4</v>
      </c>
      <c r="D19" s="24">
        <v>0.4</v>
      </c>
      <c r="E19" s="24">
        <v>0.4</v>
      </c>
      <c r="F19" s="24">
        <f t="shared" si="0"/>
        <v>1.2000000000000002</v>
      </c>
      <c r="G19" s="73"/>
      <c r="H19" s="73"/>
      <c r="I19" s="78"/>
      <c r="J19" s="73"/>
    </row>
    <row r="20" spans="1:10" ht="12.75">
      <c r="A20" s="24" t="s">
        <v>213</v>
      </c>
      <c r="B20" s="24" t="s">
        <v>173</v>
      </c>
      <c r="C20" s="24">
        <v>1.3</v>
      </c>
      <c r="D20" s="24">
        <v>1.2</v>
      </c>
      <c r="E20" s="24">
        <v>1.1</v>
      </c>
      <c r="F20" s="24">
        <f t="shared" si="0"/>
        <v>3.6</v>
      </c>
      <c r="G20" s="72">
        <f>F20+F21</f>
        <v>7.1</v>
      </c>
      <c r="H20" s="72">
        <f>G20/3</f>
        <v>2.3666666666666667</v>
      </c>
      <c r="I20" s="77">
        <v>0.2</v>
      </c>
      <c r="J20" s="72">
        <f>H20-I20</f>
        <v>2.1666666666666665</v>
      </c>
    </row>
    <row r="21" spans="1:10" ht="12.75">
      <c r="A21" s="25" t="s">
        <v>56</v>
      </c>
      <c r="B21" s="24" t="s">
        <v>174</v>
      </c>
      <c r="C21" s="24">
        <v>1.2</v>
      </c>
      <c r="D21" s="24">
        <v>1.2</v>
      </c>
      <c r="E21" s="24">
        <v>1.1</v>
      </c>
      <c r="F21" s="24">
        <f t="shared" si="0"/>
        <v>3.5</v>
      </c>
      <c r="G21" s="73"/>
      <c r="H21" s="73"/>
      <c r="I21" s="78"/>
      <c r="J21" s="73"/>
    </row>
    <row r="22" spans="1:10" ht="12.75">
      <c r="A22" s="24" t="s">
        <v>214</v>
      </c>
      <c r="B22" s="24" t="s">
        <v>173</v>
      </c>
      <c r="C22" s="24">
        <v>0.4</v>
      </c>
      <c r="D22" s="24">
        <v>0.4</v>
      </c>
      <c r="E22" s="24">
        <v>0.4</v>
      </c>
      <c r="F22" s="24">
        <f t="shared" si="0"/>
        <v>1.2000000000000002</v>
      </c>
      <c r="G22" s="72">
        <f>F22+F23</f>
        <v>2.4000000000000004</v>
      </c>
      <c r="H22" s="72">
        <f>G22/3</f>
        <v>0.8000000000000002</v>
      </c>
      <c r="I22" s="77">
        <v>0.4</v>
      </c>
      <c r="J22" s="72">
        <f>H22-I22</f>
        <v>0.40000000000000013</v>
      </c>
    </row>
    <row r="23" spans="1:10" ht="12.75">
      <c r="A23" s="25" t="s">
        <v>212</v>
      </c>
      <c r="B23" s="24" t="s">
        <v>174</v>
      </c>
      <c r="C23" s="24">
        <v>0.4</v>
      </c>
      <c r="D23" s="24">
        <v>0.4</v>
      </c>
      <c r="E23" s="24">
        <v>0.4</v>
      </c>
      <c r="F23" s="24">
        <f t="shared" si="0"/>
        <v>1.2000000000000002</v>
      </c>
      <c r="G23" s="73"/>
      <c r="H23" s="73"/>
      <c r="I23" s="78"/>
      <c r="J23" s="73"/>
    </row>
    <row r="24" spans="1:10" ht="12.75">
      <c r="A24" s="24" t="s">
        <v>215</v>
      </c>
      <c r="B24" s="24" t="s">
        <v>173</v>
      </c>
      <c r="C24" s="24">
        <v>1.3</v>
      </c>
      <c r="D24" s="24">
        <v>1.3</v>
      </c>
      <c r="E24" s="24">
        <v>1.2</v>
      </c>
      <c r="F24" s="24">
        <f t="shared" si="0"/>
        <v>3.8</v>
      </c>
      <c r="G24" s="72">
        <f>F24+F25</f>
        <v>7.4</v>
      </c>
      <c r="H24" s="72">
        <f>G24/3</f>
        <v>2.466666666666667</v>
      </c>
      <c r="I24" s="77">
        <v>1</v>
      </c>
      <c r="J24" s="72">
        <f>H24-I24</f>
        <v>1.4666666666666668</v>
      </c>
    </row>
    <row r="25" spans="1:10" ht="12.75">
      <c r="A25" s="25" t="s">
        <v>58</v>
      </c>
      <c r="B25" s="24" t="s">
        <v>174</v>
      </c>
      <c r="C25" s="24">
        <v>1.2</v>
      </c>
      <c r="D25" s="24">
        <v>1.3</v>
      </c>
      <c r="E25" s="24">
        <v>1.1</v>
      </c>
      <c r="F25" s="24">
        <f t="shared" si="0"/>
        <v>3.6</v>
      </c>
      <c r="G25" s="73"/>
      <c r="H25" s="73"/>
      <c r="I25" s="78"/>
      <c r="J25" s="73"/>
    </row>
    <row r="26" ht="13.5" thickBot="1">
      <c r="J26" s="21"/>
    </row>
    <row r="27" spans="1:10" ht="13.5" thickBot="1">
      <c r="A27" s="79" t="s">
        <v>175</v>
      </c>
      <c r="B27" s="75"/>
      <c r="C27" s="76"/>
      <c r="J27" s="21"/>
    </row>
    <row r="28" spans="1:10" ht="12.75">
      <c r="A28" s="28"/>
      <c r="B28" s="28"/>
      <c r="C28" s="28"/>
      <c r="J28" s="21"/>
    </row>
    <row r="29" spans="1:10" ht="12.75">
      <c r="A29" s="23" t="s">
        <v>166</v>
      </c>
      <c r="B29" s="23"/>
      <c r="C29" s="23" t="s">
        <v>167</v>
      </c>
      <c r="D29" s="23" t="s">
        <v>168</v>
      </c>
      <c r="E29" s="23" t="s">
        <v>169</v>
      </c>
      <c r="F29" s="23" t="s">
        <v>170</v>
      </c>
      <c r="G29" s="23" t="s">
        <v>162</v>
      </c>
      <c r="H29" s="23" t="s">
        <v>171</v>
      </c>
      <c r="I29" s="23" t="s">
        <v>172</v>
      </c>
      <c r="J29" s="23" t="s">
        <v>162</v>
      </c>
    </row>
    <row r="30" spans="1:10" ht="12.75">
      <c r="A30" s="24" t="s">
        <v>216</v>
      </c>
      <c r="B30" s="24" t="s">
        <v>173</v>
      </c>
      <c r="C30" s="24">
        <v>1.6</v>
      </c>
      <c r="D30" s="24">
        <v>1.6</v>
      </c>
      <c r="E30" s="24">
        <v>1.5</v>
      </c>
      <c r="F30" s="24">
        <f aca="true" t="shared" si="1" ref="F30:F43">SUM(C30:E30)</f>
        <v>4.7</v>
      </c>
      <c r="G30" s="72">
        <f>F30+F31</f>
        <v>9.100000000000001</v>
      </c>
      <c r="H30" s="72">
        <f>G30/3</f>
        <v>3.0333333333333337</v>
      </c>
      <c r="I30" s="77">
        <v>1</v>
      </c>
      <c r="J30" s="72">
        <f>H30-I30</f>
        <v>2.0333333333333337</v>
      </c>
    </row>
    <row r="31" spans="1:10" ht="12.75">
      <c r="A31" s="25" t="s">
        <v>58</v>
      </c>
      <c r="B31" s="24" t="s">
        <v>174</v>
      </c>
      <c r="C31" s="24">
        <v>1.5</v>
      </c>
      <c r="D31" s="24">
        <v>1.5</v>
      </c>
      <c r="E31" s="24">
        <v>1.4</v>
      </c>
      <c r="F31" s="24">
        <f t="shared" si="1"/>
        <v>4.4</v>
      </c>
      <c r="G31" s="73"/>
      <c r="H31" s="73"/>
      <c r="I31" s="78"/>
      <c r="J31" s="73"/>
    </row>
    <row r="32" spans="1:10" ht="12.75">
      <c r="A32" s="24" t="s">
        <v>217</v>
      </c>
      <c r="B32" s="24" t="s">
        <v>173</v>
      </c>
      <c r="C32" s="24">
        <v>1.3</v>
      </c>
      <c r="D32" s="24">
        <v>1.4</v>
      </c>
      <c r="E32" s="24">
        <v>1.4</v>
      </c>
      <c r="F32" s="24">
        <f t="shared" si="1"/>
        <v>4.1</v>
      </c>
      <c r="G32" s="72">
        <f>F32+F33</f>
        <v>8.2</v>
      </c>
      <c r="H32" s="72">
        <f>G32/3</f>
        <v>2.733333333333333</v>
      </c>
      <c r="I32" s="77">
        <v>0.2</v>
      </c>
      <c r="J32" s="72">
        <f>H32-I32</f>
        <v>2.5333333333333328</v>
      </c>
    </row>
    <row r="33" spans="1:10" ht="12.75">
      <c r="A33" s="25" t="s">
        <v>56</v>
      </c>
      <c r="B33" s="24" t="s">
        <v>174</v>
      </c>
      <c r="C33" s="24">
        <v>1.3</v>
      </c>
      <c r="D33" s="24">
        <v>1.4</v>
      </c>
      <c r="E33" s="24">
        <v>1.4</v>
      </c>
      <c r="F33" s="24">
        <f t="shared" si="1"/>
        <v>4.1</v>
      </c>
      <c r="G33" s="73"/>
      <c r="H33" s="73"/>
      <c r="I33" s="78"/>
      <c r="J33" s="73"/>
    </row>
    <row r="34" spans="1:10" ht="12.75">
      <c r="A34" s="24" t="s">
        <v>218</v>
      </c>
      <c r="B34" s="24" t="s">
        <v>173</v>
      </c>
      <c r="C34" s="24">
        <v>2.1</v>
      </c>
      <c r="D34" s="24">
        <v>2.1</v>
      </c>
      <c r="E34" s="24">
        <v>2</v>
      </c>
      <c r="F34" s="24">
        <f t="shared" si="1"/>
        <v>6.2</v>
      </c>
      <c r="G34" s="72">
        <f>F34+F35</f>
        <v>12.4</v>
      </c>
      <c r="H34" s="72">
        <f>G34/3</f>
        <v>4.133333333333334</v>
      </c>
      <c r="I34" s="77">
        <v>0.4</v>
      </c>
      <c r="J34" s="72">
        <f>H34-I34</f>
        <v>3.733333333333334</v>
      </c>
    </row>
    <row r="35" spans="1:10" ht="12.75">
      <c r="A35" s="25" t="s">
        <v>58</v>
      </c>
      <c r="B35" s="24" t="s">
        <v>174</v>
      </c>
      <c r="C35" s="24">
        <v>2.1</v>
      </c>
      <c r="D35" s="24">
        <v>2.1</v>
      </c>
      <c r="E35" s="24">
        <v>2</v>
      </c>
      <c r="F35" s="24">
        <f t="shared" si="1"/>
        <v>6.2</v>
      </c>
      <c r="G35" s="73"/>
      <c r="H35" s="73"/>
      <c r="I35" s="78"/>
      <c r="J35" s="73"/>
    </row>
    <row r="36" spans="1:10" ht="12.75">
      <c r="A36" s="24" t="s">
        <v>219</v>
      </c>
      <c r="B36" s="24" t="s">
        <v>173</v>
      </c>
      <c r="C36" s="24">
        <v>1.6</v>
      </c>
      <c r="D36" s="24">
        <v>1.6</v>
      </c>
      <c r="E36" s="24">
        <v>1.5</v>
      </c>
      <c r="F36" s="24">
        <f t="shared" si="1"/>
        <v>4.7</v>
      </c>
      <c r="G36" s="72">
        <f>F36+F37</f>
        <v>9.4</v>
      </c>
      <c r="H36" s="72">
        <f>G36/3</f>
        <v>3.1333333333333333</v>
      </c>
      <c r="I36" s="77">
        <v>0.8</v>
      </c>
      <c r="J36" s="72">
        <f>H36-I36</f>
        <v>2.333333333333333</v>
      </c>
    </row>
    <row r="37" spans="1:10" ht="12.75">
      <c r="A37" s="25" t="s">
        <v>58</v>
      </c>
      <c r="B37" s="24" t="s">
        <v>174</v>
      </c>
      <c r="C37" s="24">
        <v>1.6</v>
      </c>
      <c r="D37" s="24">
        <v>1.6</v>
      </c>
      <c r="E37" s="24">
        <v>1.5</v>
      </c>
      <c r="F37" s="24">
        <f t="shared" si="1"/>
        <v>4.7</v>
      </c>
      <c r="G37" s="73"/>
      <c r="H37" s="73"/>
      <c r="I37" s="78"/>
      <c r="J37" s="73"/>
    </row>
    <row r="38" spans="1:10" ht="12.75">
      <c r="A38" s="24" t="s">
        <v>220</v>
      </c>
      <c r="B38" s="24" t="s">
        <v>173</v>
      </c>
      <c r="C38" s="24">
        <v>1.9</v>
      </c>
      <c r="D38" s="24">
        <v>1.8</v>
      </c>
      <c r="E38" s="24">
        <v>1.9</v>
      </c>
      <c r="F38" s="24">
        <f t="shared" si="1"/>
        <v>5.6</v>
      </c>
      <c r="G38" s="72">
        <f>F38+F39</f>
        <v>11.1</v>
      </c>
      <c r="H38" s="72">
        <f>G38/3</f>
        <v>3.6999999999999997</v>
      </c>
      <c r="I38" s="77">
        <v>0.2</v>
      </c>
      <c r="J38" s="72">
        <f>H38-I38</f>
        <v>3.4999999999999996</v>
      </c>
    </row>
    <row r="39" spans="1:10" ht="12.75">
      <c r="A39" s="25" t="s">
        <v>58</v>
      </c>
      <c r="B39" s="24" t="s">
        <v>174</v>
      </c>
      <c r="C39" s="24">
        <v>1.9</v>
      </c>
      <c r="D39" s="24">
        <v>1.8</v>
      </c>
      <c r="E39" s="24">
        <v>1.8</v>
      </c>
      <c r="F39" s="24">
        <f t="shared" si="1"/>
        <v>5.5</v>
      </c>
      <c r="G39" s="73"/>
      <c r="H39" s="73"/>
      <c r="I39" s="78"/>
      <c r="J39" s="73"/>
    </row>
    <row r="40" spans="1:10" ht="12.75">
      <c r="A40" s="24" t="s">
        <v>221</v>
      </c>
      <c r="B40" s="24" t="s">
        <v>173</v>
      </c>
      <c r="C40" s="24">
        <v>1.1</v>
      </c>
      <c r="D40" s="24">
        <v>0.9</v>
      </c>
      <c r="E40" s="24">
        <v>1</v>
      </c>
      <c r="F40" s="24">
        <f t="shared" si="1"/>
        <v>3</v>
      </c>
      <c r="G40" s="72">
        <f>F40+F41</f>
        <v>6</v>
      </c>
      <c r="H40" s="72">
        <f>G40/3</f>
        <v>2</v>
      </c>
      <c r="I40" s="77">
        <v>1.1</v>
      </c>
      <c r="J40" s="72">
        <f>H40-I40</f>
        <v>0.8999999999999999</v>
      </c>
    </row>
    <row r="41" spans="1:10" ht="12.75">
      <c r="A41" s="25" t="s">
        <v>75</v>
      </c>
      <c r="B41" s="24" t="s">
        <v>174</v>
      </c>
      <c r="C41" s="24">
        <v>1</v>
      </c>
      <c r="D41" s="24">
        <v>1</v>
      </c>
      <c r="E41" s="24">
        <v>1</v>
      </c>
      <c r="F41" s="24">
        <f t="shared" si="1"/>
        <v>3</v>
      </c>
      <c r="G41" s="73"/>
      <c r="H41" s="73"/>
      <c r="I41" s="78"/>
      <c r="J41" s="73"/>
    </row>
    <row r="42" spans="1:10" ht="12.75">
      <c r="A42" s="24" t="s">
        <v>222</v>
      </c>
      <c r="B42" s="24" t="s">
        <v>173</v>
      </c>
      <c r="C42" s="24">
        <v>0.8</v>
      </c>
      <c r="D42" s="24">
        <v>0.7</v>
      </c>
      <c r="E42" s="24">
        <v>0.6</v>
      </c>
      <c r="F42" s="24">
        <f t="shared" si="1"/>
        <v>2.1</v>
      </c>
      <c r="G42" s="72">
        <f>F42+F43</f>
        <v>4.1</v>
      </c>
      <c r="H42" s="72">
        <f>G42/3</f>
        <v>1.3666666666666665</v>
      </c>
      <c r="I42" s="77">
        <v>0.2</v>
      </c>
      <c r="J42" s="72">
        <f>H42-I42</f>
        <v>1.1666666666666665</v>
      </c>
    </row>
    <row r="43" spans="1:10" ht="12.75">
      <c r="A43" s="25" t="s">
        <v>212</v>
      </c>
      <c r="B43" s="24" t="s">
        <v>174</v>
      </c>
      <c r="C43" s="24">
        <v>0.7</v>
      </c>
      <c r="D43" s="24">
        <v>0.7</v>
      </c>
      <c r="E43" s="24">
        <v>0.6</v>
      </c>
      <c r="F43" s="24">
        <f t="shared" si="1"/>
        <v>2</v>
      </c>
      <c r="G43" s="73"/>
      <c r="H43" s="73"/>
      <c r="I43" s="78"/>
      <c r="J43" s="73"/>
    </row>
    <row r="44" spans="1:10" ht="13.5" thickBot="1">
      <c r="A44" s="26"/>
      <c r="B44" s="26"/>
      <c r="C44" s="26"/>
      <c r="D44" s="26"/>
      <c r="E44" s="26"/>
      <c r="F44" s="26"/>
      <c r="G44" s="30"/>
      <c r="H44" s="30"/>
      <c r="I44" s="31"/>
      <c r="J44" s="30"/>
    </row>
    <row r="45" spans="1:10" ht="13.5" thickBot="1">
      <c r="A45" s="79" t="s">
        <v>176</v>
      </c>
      <c r="B45" s="75"/>
      <c r="C45" s="76"/>
      <c r="J45" s="21"/>
    </row>
    <row r="46" spans="1:10" ht="12.75">
      <c r="A46" s="28"/>
      <c r="B46" s="28"/>
      <c r="C46" s="28"/>
      <c r="J46" s="21"/>
    </row>
    <row r="47" spans="1:10" ht="12.75">
      <c r="A47" s="23" t="s">
        <v>166</v>
      </c>
      <c r="B47" s="23"/>
      <c r="C47" s="23" t="s">
        <v>167</v>
      </c>
      <c r="D47" s="23" t="s">
        <v>168</v>
      </c>
      <c r="E47" s="23" t="s">
        <v>169</v>
      </c>
      <c r="F47" s="23" t="s">
        <v>170</v>
      </c>
      <c r="G47" s="23" t="s">
        <v>162</v>
      </c>
      <c r="H47" s="23" t="s">
        <v>171</v>
      </c>
      <c r="I47" s="23" t="s">
        <v>172</v>
      </c>
      <c r="J47" s="23" t="s">
        <v>162</v>
      </c>
    </row>
    <row r="48" spans="1:10" ht="12.75">
      <c r="A48" s="24" t="s">
        <v>223</v>
      </c>
      <c r="B48" s="24" t="s">
        <v>173</v>
      </c>
      <c r="C48" s="24">
        <v>0.8</v>
      </c>
      <c r="D48" s="24">
        <v>0.7</v>
      </c>
      <c r="E48" s="24">
        <v>0.7</v>
      </c>
      <c r="F48" s="24">
        <f aca="true" t="shared" si="2" ref="F48:F65">SUM(C48:E48)</f>
        <v>2.2</v>
      </c>
      <c r="G48" s="72">
        <f>F48+F49</f>
        <v>4.4</v>
      </c>
      <c r="H48" s="72">
        <f>G48/3</f>
        <v>1.4666666666666668</v>
      </c>
      <c r="I48" s="77">
        <v>0.2</v>
      </c>
      <c r="J48" s="72">
        <f>H48-I48</f>
        <v>1.2666666666666668</v>
      </c>
    </row>
    <row r="49" spans="1:10" ht="12.75">
      <c r="A49" s="25" t="s">
        <v>212</v>
      </c>
      <c r="B49" s="24" t="s">
        <v>174</v>
      </c>
      <c r="C49" s="24">
        <v>0.8</v>
      </c>
      <c r="D49" s="24">
        <v>0.7</v>
      </c>
      <c r="E49" s="24">
        <v>0.7</v>
      </c>
      <c r="F49" s="24">
        <f t="shared" si="2"/>
        <v>2.2</v>
      </c>
      <c r="G49" s="73"/>
      <c r="H49" s="73"/>
      <c r="I49" s="78"/>
      <c r="J49" s="73"/>
    </row>
    <row r="50" spans="1:10" ht="12.75">
      <c r="A50" s="24" t="s">
        <v>224</v>
      </c>
      <c r="B50" s="24" t="s">
        <v>173</v>
      </c>
      <c r="C50" s="24">
        <v>2.1</v>
      </c>
      <c r="D50" s="24">
        <v>2</v>
      </c>
      <c r="E50" s="24">
        <v>2.1</v>
      </c>
      <c r="F50" s="24">
        <f t="shared" si="2"/>
        <v>6.199999999999999</v>
      </c>
      <c r="G50" s="72">
        <f>F50+F51</f>
        <v>12.299999999999999</v>
      </c>
      <c r="H50" s="72">
        <f>G50/3</f>
        <v>4.1</v>
      </c>
      <c r="I50" s="77">
        <v>0</v>
      </c>
      <c r="J50" s="72">
        <f>H50-I50</f>
        <v>4.1</v>
      </c>
    </row>
    <row r="51" spans="1:10" ht="12.75">
      <c r="A51" s="25" t="s">
        <v>110</v>
      </c>
      <c r="B51" s="24" t="s">
        <v>174</v>
      </c>
      <c r="C51" s="24">
        <v>2.1</v>
      </c>
      <c r="D51" s="24">
        <v>2</v>
      </c>
      <c r="E51" s="24">
        <v>2</v>
      </c>
      <c r="F51" s="24">
        <f t="shared" si="2"/>
        <v>6.1</v>
      </c>
      <c r="G51" s="73"/>
      <c r="H51" s="73"/>
      <c r="I51" s="78"/>
      <c r="J51" s="73"/>
    </row>
    <row r="52" spans="1:10" ht="12.75">
      <c r="A52" s="24" t="s">
        <v>225</v>
      </c>
      <c r="B52" s="24" t="s">
        <v>173</v>
      </c>
      <c r="C52" s="24">
        <v>1.8</v>
      </c>
      <c r="D52" s="24">
        <v>1.8</v>
      </c>
      <c r="E52" s="24">
        <v>1.7</v>
      </c>
      <c r="F52" s="24">
        <f t="shared" si="2"/>
        <v>5.3</v>
      </c>
      <c r="G52" s="72">
        <f>F52+F53</f>
        <v>10.6</v>
      </c>
      <c r="H52" s="72">
        <f>G52/3</f>
        <v>3.533333333333333</v>
      </c>
      <c r="I52" s="77">
        <v>0.4</v>
      </c>
      <c r="J52" s="72">
        <f>H52-I52</f>
        <v>3.1333333333333333</v>
      </c>
    </row>
    <row r="53" spans="1:10" ht="12.75">
      <c r="A53" s="25" t="s">
        <v>56</v>
      </c>
      <c r="B53" s="24" t="s">
        <v>174</v>
      </c>
      <c r="C53" s="24">
        <v>1.8</v>
      </c>
      <c r="D53" s="24">
        <v>1.8</v>
      </c>
      <c r="E53" s="24">
        <v>1.7</v>
      </c>
      <c r="F53" s="24">
        <f t="shared" si="2"/>
        <v>5.3</v>
      </c>
      <c r="G53" s="73"/>
      <c r="H53" s="73"/>
      <c r="I53" s="78"/>
      <c r="J53" s="73"/>
    </row>
    <row r="54" spans="1:10" ht="12.75">
      <c r="A54" s="24" t="s">
        <v>226</v>
      </c>
      <c r="B54" s="24" t="s">
        <v>173</v>
      </c>
      <c r="C54" s="24">
        <v>2.3</v>
      </c>
      <c r="D54" s="24">
        <v>2.2</v>
      </c>
      <c r="E54" s="24">
        <v>2.2</v>
      </c>
      <c r="F54" s="24">
        <f t="shared" si="2"/>
        <v>6.7</v>
      </c>
      <c r="G54" s="72">
        <f>F54+F55</f>
        <v>13.200000000000001</v>
      </c>
      <c r="H54" s="72">
        <f>G54/3</f>
        <v>4.4</v>
      </c>
      <c r="I54" s="77">
        <v>0.2</v>
      </c>
      <c r="J54" s="72">
        <f>H54-I54</f>
        <v>4.2</v>
      </c>
    </row>
    <row r="55" spans="1:10" ht="12.75">
      <c r="A55" s="25" t="s">
        <v>56</v>
      </c>
      <c r="B55" s="24" t="s">
        <v>174</v>
      </c>
      <c r="C55" s="24">
        <v>2.2</v>
      </c>
      <c r="D55" s="24">
        <v>2.1</v>
      </c>
      <c r="E55" s="24">
        <v>2.2</v>
      </c>
      <c r="F55" s="24">
        <f t="shared" si="2"/>
        <v>6.500000000000001</v>
      </c>
      <c r="G55" s="73"/>
      <c r="H55" s="73"/>
      <c r="I55" s="78"/>
      <c r="J55" s="73"/>
    </row>
    <row r="56" spans="1:10" ht="12.75">
      <c r="A56" s="24" t="s">
        <v>227</v>
      </c>
      <c r="B56" s="24" t="s">
        <v>173</v>
      </c>
      <c r="C56" s="24">
        <v>1</v>
      </c>
      <c r="D56" s="24">
        <v>1</v>
      </c>
      <c r="E56" s="24">
        <v>1.1</v>
      </c>
      <c r="F56" s="24">
        <f t="shared" si="2"/>
        <v>3.1</v>
      </c>
      <c r="G56" s="72">
        <f>F56+F57</f>
        <v>6.1</v>
      </c>
      <c r="H56" s="72">
        <f>G56/3</f>
        <v>2.033333333333333</v>
      </c>
      <c r="I56" s="77">
        <v>1.2</v>
      </c>
      <c r="J56" s="72">
        <f>H56-I56</f>
        <v>0.8333333333333333</v>
      </c>
    </row>
    <row r="57" spans="1:10" ht="12.75">
      <c r="A57" s="25" t="s">
        <v>212</v>
      </c>
      <c r="B57" s="24" t="s">
        <v>174</v>
      </c>
      <c r="C57" s="24">
        <v>1</v>
      </c>
      <c r="D57" s="24">
        <v>1</v>
      </c>
      <c r="E57" s="24">
        <v>1</v>
      </c>
      <c r="F57" s="24">
        <f t="shared" si="2"/>
        <v>3</v>
      </c>
      <c r="G57" s="73"/>
      <c r="H57" s="73"/>
      <c r="I57" s="78"/>
      <c r="J57" s="73"/>
    </row>
    <row r="58" spans="1:10" ht="12.75">
      <c r="A58" s="24" t="s">
        <v>228</v>
      </c>
      <c r="B58" s="24" t="s">
        <v>173</v>
      </c>
      <c r="C58" s="24">
        <v>1.6</v>
      </c>
      <c r="D58" s="24">
        <v>1.5</v>
      </c>
      <c r="E58" s="24">
        <v>1.6</v>
      </c>
      <c r="F58" s="24">
        <f t="shared" si="2"/>
        <v>4.7</v>
      </c>
      <c r="G58" s="72">
        <f>F58+F59</f>
        <v>9.3</v>
      </c>
      <c r="H58" s="72">
        <f>G58/3</f>
        <v>3.1</v>
      </c>
      <c r="I58" s="77">
        <v>0.9</v>
      </c>
      <c r="J58" s="72">
        <f>H58-I58</f>
        <v>2.2</v>
      </c>
    </row>
    <row r="59" spans="1:10" ht="12.75">
      <c r="A59" s="25" t="s">
        <v>58</v>
      </c>
      <c r="B59" s="24" t="s">
        <v>174</v>
      </c>
      <c r="C59" s="24">
        <v>1.6</v>
      </c>
      <c r="D59" s="24">
        <v>1.5</v>
      </c>
      <c r="E59" s="24">
        <v>1.5</v>
      </c>
      <c r="F59" s="24">
        <f t="shared" si="2"/>
        <v>4.6</v>
      </c>
      <c r="G59" s="73"/>
      <c r="H59" s="73"/>
      <c r="I59" s="78"/>
      <c r="J59" s="73"/>
    </row>
    <row r="60" spans="1:10" ht="12.75">
      <c r="A60" s="24" t="s">
        <v>229</v>
      </c>
      <c r="B60" s="24" t="s">
        <v>173</v>
      </c>
      <c r="C60" s="24">
        <v>0.7</v>
      </c>
      <c r="D60" s="24">
        <v>0.6</v>
      </c>
      <c r="E60" s="24">
        <v>0.6</v>
      </c>
      <c r="F60" s="24">
        <f t="shared" si="2"/>
        <v>1.9</v>
      </c>
      <c r="G60" s="72">
        <f>F60+F61</f>
        <v>3.6999999999999997</v>
      </c>
      <c r="H60" s="72">
        <f>G60/3</f>
        <v>1.2333333333333332</v>
      </c>
      <c r="I60" s="77">
        <v>0.8</v>
      </c>
      <c r="J60" s="72">
        <f>H60-I60</f>
        <v>0.4333333333333331</v>
      </c>
    </row>
    <row r="61" spans="1:10" ht="12.75">
      <c r="A61" s="25" t="s">
        <v>212</v>
      </c>
      <c r="B61" s="24" t="s">
        <v>174</v>
      </c>
      <c r="C61" s="24">
        <v>0.6</v>
      </c>
      <c r="D61" s="24">
        <v>0.6</v>
      </c>
      <c r="E61" s="24">
        <v>0.6</v>
      </c>
      <c r="F61" s="24">
        <f t="shared" si="2"/>
        <v>1.7999999999999998</v>
      </c>
      <c r="G61" s="73"/>
      <c r="H61" s="73"/>
      <c r="I61" s="78"/>
      <c r="J61" s="73"/>
    </row>
    <row r="62" spans="1:10" ht="12.75">
      <c r="A62" s="24" t="s">
        <v>230</v>
      </c>
      <c r="B62" s="24" t="s">
        <v>173</v>
      </c>
      <c r="C62" s="24">
        <v>1.8</v>
      </c>
      <c r="D62" s="24">
        <v>1.7</v>
      </c>
      <c r="E62" s="24">
        <v>1.6</v>
      </c>
      <c r="F62" s="24">
        <f t="shared" si="2"/>
        <v>5.1</v>
      </c>
      <c r="G62" s="72">
        <f>F62+F63</f>
        <v>10.1</v>
      </c>
      <c r="H62" s="72">
        <f>G62/3</f>
        <v>3.3666666666666667</v>
      </c>
      <c r="I62" s="77">
        <v>0.2</v>
      </c>
      <c r="J62" s="72">
        <f>H62-I62</f>
        <v>3.1666666666666665</v>
      </c>
    </row>
    <row r="63" spans="1:10" ht="12.75">
      <c r="A63" s="25" t="s">
        <v>58</v>
      </c>
      <c r="B63" s="24" t="s">
        <v>174</v>
      </c>
      <c r="C63" s="24">
        <v>1.7</v>
      </c>
      <c r="D63" s="24">
        <v>1.7</v>
      </c>
      <c r="E63" s="24">
        <v>1.6</v>
      </c>
      <c r="F63" s="24">
        <f t="shared" si="2"/>
        <v>5</v>
      </c>
      <c r="G63" s="73"/>
      <c r="H63" s="73"/>
      <c r="I63" s="78"/>
      <c r="J63" s="73"/>
    </row>
    <row r="64" spans="1:10" ht="12.75">
      <c r="A64" s="24" t="s">
        <v>231</v>
      </c>
      <c r="B64" s="24" t="s">
        <v>173</v>
      </c>
      <c r="C64" s="24">
        <v>1.5</v>
      </c>
      <c r="D64" s="24">
        <v>1.5</v>
      </c>
      <c r="E64" s="24">
        <v>1.4</v>
      </c>
      <c r="F64" s="24">
        <f t="shared" si="2"/>
        <v>4.4</v>
      </c>
      <c r="G64" s="72">
        <f>F64+F65</f>
        <v>8.7</v>
      </c>
      <c r="H64" s="72">
        <f>G64/3</f>
        <v>2.9</v>
      </c>
      <c r="I64" s="77">
        <v>0.4</v>
      </c>
      <c r="J64" s="72">
        <f>H64-I64</f>
        <v>2.5</v>
      </c>
    </row>
    <row r="65" spans="1:10" ht="12.75">
      <c r="A65" s="25" t="s">
        <v>58</v>
      </c>
      <c r="B65" s="24" t="s">
        <v>174</v>
      </c>
      <c r="C65" s="24">
        <v>1.5</v>
      </c>
      <c r="D65" s="24">
        <v>1.4</v>
      </c>
      <c r="E65" s="24">
        <v>1.4</v>
      </c>
      <c r="F65" s="24">
        <f t="shared" si="2"/>
        <v>4.3</v>
      </c>
      <c r="G65" s="73"/>
      <c r="H65" s="73"/>
      <c r="I65" s="78"/>
      <c r="J65" s="73"/>
    </row>
    <row r="66" spans="1:10" ht="13.5" thickBot="1">
      <c r="A66" s="26"/>
      <c r="B66" s="26"/>
      <c r="C66" s="26"/>
      <c r="D66" s="26"/>
      <c r="E66" s="26"/>
      <c r="F66" s="26"/>
      <c r="G66" s="30"/>
      <c r="H66" s="30"/>
      <c r="I66" s="31"/>
      <c r="J66" s="30"/>
    </row>
    <row r="67" spans="1:10" ht="13.5" thickBot="1">
      <c r="A67" s="74" t="s">
        <v>283</v>
      </c>
      <c r="B67" s="75"/>
      <c r="C67" s="76"/>
      <c r="J67" s="21"/>
    </row>
    <row r="68" spans="1:10" ht="12.75">
      <c r="A68" s="28"/>
      <c r="B68" s="28"/>
      <c r="C68" s="28"/>
      <c r="J68" s="21"/>
    </row>
    <row r="69" spans="1:10" ht="12.75">
      <c r="A69" s="23" t="s">
        <v>166</v>
      </c>
      <c r="B69" s="23"/>
      <c r="C69" s="23" t="s">
        <v>167</v>
      </c>
      <c r="D69" s="23" t="s">
        <v>168</v>
      </c>
      <c r="E69" s="23" t="s">
        <v>169</v>
      </c>
      <c r="F69" s="23" t="s">
        <v>170</v>
      </c>
      <c r="G69" s="23" t="s">
        <v>162</v>
      </c>
      <c r="H69" s="23" t="s">
        <v>171</v>
      </c>
      <c r="I69" s="23" t="s">
        <v>172</v>
      </c>
      <c r="J69" s="23" t="s">
        <v>162</v>
      </c>
    </row>
    <row r="70" spans="1:10" ht="12.75">
      <c r="A70" s="24" t="s">
        <v>232</v>
      </c>
      <c r="B70" s="24" t="s">
        <v>173</v>
      </c>
      <c r="C70" s="24">
        <v>1.1</v>
      </c>
      <c r="D70" s="24">
        <v>1.1</v>
      </c>
      <c r="E70" s="24">
        <v>1.1</v>
      </c>
      <c r="F70" s="24">
        <f>SUM(C70:E70)</f>
        <v>3.3000000000000003</v>
      </c>
      <c r="G70" s="72">
        <f>F70+F71</f>
        <v>6.6000000000000005</v>
      </c>
      <c r="H70" s="72">
        <f>G70/3</f>
        <v>2.2</v>
      </c>
      <c r="I70" s="77">
        <v>0.6</v>
      </c>
      <c r="J70" s="72">
        <f>H70-I70</f>
        <v>1.6</v>
      </c>
    </row>
    <row r="71" spans="1:10" ht="12.75">
      <c r="A71" s="25" t="s">
        <v>75</v>
      </c>
      <c r="B71" s="24" t="s">
        <v>174</v>
      </c>
      <c r="C71" s="24">
        <v>1.1</v>
      </c>
      <c r="D71" s="24">
        <v>1.1</v>
      </c>
      <c r="E71" s="24">
        <v>1.1</v>
      </c>
      <c r="F71" s="24">
        <f>SUM(C71:E71)</f>
        <v>3.3000000000000003</v>
      </c>
      <c r="G71" s="73"/>
      <c r="H71" s="73"/>
      <c r="I71" s="78"/>
      <c r="J71" s="73"/>
    </row>
    <row r="72" ht="13.5" thickBot="1"/>
    <row r="73" spans="1:10" ht="13.5" thickBot="1">
      <c r="A73" s="79" t="s">
        <v>177</v>
      </c>
      <c r="B73" s="75"/>
      <c r="C73" s="76"/>
      <c r="J73" s="21"/>
    </row>
    <row r="74" spans="1:10" ht="12.75">
      <c r="A74" s="28"/>
      <c r="B74" s="28"/>
      <c r="C74" s="28"/>
      <c r="J74" s="21"/>
    </row>
    <row r="75" spans="1:10" ht="12.75">
      <c r="A75" s="23" t="s">
        <v>166</v>
      </c>
      <c r="B75" s="23"/>
      <c r="C75" s="23" t="s">
        <v>167</v>
      </c>
      <c r="D75" s="23" t="s">
        <v>168</v>
      </c>
      <c r="E75" s="23" t="s">
        <v>169</v>
      </c>
      <c r="F75" s="23" t="s">
        <v>170</v>
      </c>
      <c r="G75" s="23" t="s">
        <v>162</v>
      </c>
      <c r="H75" s="23" t="s">
        <v>171</v>
      </c>
      <c r="I75" s="23" t="s">
        <v>172</v>
      </c>
      <c r="J75" s="23" t="s">
        <v>162</v>
      </c>
    </row>
    <row r="76" spans="1:10" ht="12.75">
      <c r="A76" s="24" t="s">
        <v>233</v>
      </c>
      <c r="B76" s="24" t="s">
        <v>173</v>
      </c>
      <c r="C76" s="24">
        <v>2.5</v>
      </c>
      <c r="D76" s="24">
        <v>2.4</v>
      </c>
      <c r="E76" s="24">
        <v>2.4</v>
      </c>
      <c r="F76" s="24">
        <f aca="true" t="shared" si="3" ref="F76:F85">SUM(C76:E76)</f>
        <v>7.300000000000001</v>
      </c>
      <c r="G76" s="72">
        <f>F76+F77</f>
        <v>14.600000000000001</v>
      </c>
      <c r="H76" s="72">
        <f>G76/3</f>
        <v>4.866666666666667</v>
      </c>
      <c r="I76" s="77">
        <v>0.6</v>
      </c>
      <c r="J76" s="72">
        <f>H76-I76</f>
        <v>4.2666666666666675</v>
      </c>
    </row>
    <row r="77" spans="1:10" ht="12.75">
      <c r="A77" s="25" t="s">
        <v>58</v>
      </c>
      <c r="B77" s="24" t="s">
        <v>174</v>
      </c>
      <c r="C77" s="24">
        <v>2.5</v>
      </c>
      <c r="D77" s="24">
        <v>2.4</v>
      </c>
      <c r="E77" s="24">
        <v>2.4</v>
      </c>
      <c r="F77" s="24">
        <f t="shared" si="3"/>
        <v>7.300000000000001</v>
      </c>
      <c r="G77" s="73"/>
      <c r="H77" s="73"/>
      <c r="I77" s="78"/>
      <c r="J77" s="73"/>
    </row>
    <row r="78" spans="1:10" ht="12.75">
      <c r="A78" s="24" t="s">
        <v>234</v>
      </c>
      <c r="B78" s="24" t="s">
        <v>173</v>
      </c>
      <c r="C78" s="24">
        <v>1.9</v>
      </c>
      <c r="D78" s="24">
        <v>1.8</v>
      </c>
      <c r="E78" s="24">
        <v>1.8</v>
      </c>
      <c r="F78" s="24">
        <f t="shared" si="3"/>
        <v>5.5</v>
      </c>
      <c r="G78" s="72">
        <f>F78+F79</f>
        <v>10.8</v>
      </c>
      <c r="H78" s="72">
        <f>G78/3</f>
        <v>3.6</v>
      </c>
      <c r="I78" s="77">
        <v>1</v>
      </c>
      <c r="J78" s="72">
        <f>H78-I78</f>
        <v>2.6</v>
      </c>
    </row>
    <row r="79" spans="1:10" ht="12.75">
      <c r="A79" s="25" t="s">
        <v>56</v>
      </c>
      <c r="B79" s="24" t="s">
        <v>174</v>
      </c>
      <c r="C79" s="24">
        <v>1.8</v>
      </c>
      <c r="D79" s="24">
        <v>1.8</v>
      </c>
      <c r="E79" s="24">
        <v>1.7</v>
      </c>
      <c r="F79" s="24">
        <f t="shared" si="3"/>
        <v>5.3</v>
      </c>
      <c r="G79" s="73"/>
      <c r="H79" s="73"/>
      <c r="I79" s="78"/>
      <c r="J79" s="73"/>
    </row>
    <row r="80" spans="1:10" ht="12.75">
      <c r="A80" s="24" t="s">
        <v>235</v>
      </c>
      <c r="B80" s="24" t="s">
        <v>173</v>
      </c>
      <c r="C80" s="24">
        <v>1.8</v>
      </c>
      <c r="D80" s="24">
        <v>1.7</v>
      </c>
      <c r="E80" s="24">
        <v>1.7</v>
      </c>
      <c r="F80" s="24">
        <f t="shared" si="3"/>
        <v>5.2</v>
      </c>
      <c r="G80" s="72">
        <f>F80+F81</f>
        <v>10.2</v>
      </c>
      <c r="H80" s="72">
        <f>G80/3</f>
        <v>3.4</v>
      </c>
      <c r="I80" s="77">
        <v>0.2</v>
      </c>
      <c r="J80" s="72">
        <f>H80-I80</f>
        <v>3.1999999999999997</v>
      </c>
    </row>
    <row r="81" spans="1:10" ht="12.75">
      <c r="A81" s="25" t="s">
        <v>56</v>
      </c>
      <c r="B81" s="24" t="s">
        <v>174</v>
      </c>
      <c r="C81" s="24">
        <v>1.7</v>
      </c>
      <c r="D81" s="24">
        <v>1.7</v>
      </c>
      <c r="E81" s="24">
        <v>1.6</v>
      </c>
      <c r="F81" s="24">
        <f t="shared" si="3"/>
        <v>5</v>
      </c>
      <c r="G81" s="73"/>
      <c r="H81" s="73"/>
      <c r="I81" s="78"/>
      <c r="J81" s="73"/>
    </row>
    <row r="82" spans="1:10" ht="12.75">
      <c r="A82" s="24" t="s">
        <v>236</v>
      </c>
      <c r="B82" s="24" t="s">
        <v>173</v>
      </c>
      <c r="C82" s="24">
        <v>2.4</v>
      </c>
      <c r="D82" s="24">
        <v>2.5</v>
      </c>
      <c r="E82" s="24">
        <v>2.4</v>
      </c>
      <c r="F82" s="24">
        <f t="shared" si="3"/>
        <v>7.300000000000001</v>
      </c>
      <c r="G82" s="72">
        <f>F82+F83</f>
        <v>14.5</v>
      </c>
      <c r="H82" s="72">
        <f>G82/3</f>
        <v>4.833333333333333</v>
      </c>
      <c r="I82" s="77">
        <v>0.8</v>
      </c>
      <c r="J82" s="72">
        <f>H82-I82</f>
        <v>4.033333333333333</v>
      </c>
    </row>
    <row r="83" spans="1:10" ht="12.75">
      <c r="A83" s="25" t="s">
        <v>75</v>
      </c>
      <c r="B83" s="24" t="s">
        <v>174</v>
      </c>
      <c r="C83" s="24">
        <v>2.4</v>
      </c>
      <c r="D83" s="24">
        <v>2.5</v>
      </c>
      <c r="E83" s="24">
        <v>2.3</v>
      </c>
      <c r="F83" s="24">
        <f t="shared" si="3"/>
        <v>7.2</v>
      </c>
      <c r="G83" s="73"/>
      <c r="H83" s="73"/>
      <c r="I83" s="78"/>
      <c r="J83" s="73"/>
    </row>
    <row r="84" spans="1:10" ht="12.75">
      <c r="A84" s="24" t="s">
        <v>237</v>
      </c>
      <c r="B84" s="24" t="s">
        <v>173</v>
      </c>
      <c r="C84" s="24">
        <v>1.8</v>
      </c>
      <c r="D84" s="24">
        <v>1.9</v>
      </c>
      <c r="E84" s="24">
        <v>1.8</v>
      </c>
      <c r="F84" s="24">
        <f t="shared" si="3"/>
        <v>5.5</v>
      </c>
      <c r="G84" s="72">
        <f>F84+F85</f>
        <v>11</v>
      </c>
      <c r="H84" s="72">
        <f>G84/3</f>
        <v>3.6666666666666665</v>
      </c>
      <c r="I84" s="77">
        <v>1.2</v>
      </c>
      <c r="J84" s="72">
        <f>H84-I84</f>
        <v>2.466666666666667</v>
      </c>
    </row>
    <row r="85" spans="1:10" ht="12.75">
      <c r="A85" s="25" t="s">
        <v>75</v>
      </c>
      <c r="B85" s="24" t="s">
        <v>174</v>
      </c>
      <c r="C85" s="24">
        <v>1.8</v>
      </c>
      <c r="D85" s="24">
        <v>1.9</v>
      </c>
      <c r="E85" s="24">
        <v>1.8</v>
      </c>
      <c r="F85" s="24">
        <f t="shared" si="3"/>
        <v>5.5</v>
      </c>
      <c r="G85" s="73"/>
      <c r="H85" s="73"/>
      <c r="I85" s="78"/>
      <c r="J85" s="73"/>
    </row>
    <row r="86" ht="13.5" thickBot="1"/>
    <row r="87" spans="1:10" ht="13.5" thickBot="1">
      <c r="A87" s="74" t="s">
        <v>193</v>
      </c>
      <c r="B87" s="75"/>
      <c r="C87" s="76"/>
      <c r="J87" s="21"/>
    </row>
    <row r="88" spans="1:10" ht="12.75">
      <c r="A88" s="28"/>
      <c r="B88" s="28"/>
      <c r="C88" s="28"/>
      <c r="J88" s="21"/>
    </row>
    <row r="89" spans="1:10" ht="12.75">
      <c r="A89" s="23" t="s">
        <v>166</v>
      </c>
      <c r="B89" s="23"/>
      <c r="C89" s="23" t="s">
        <v>167</v>
      </c>
      <c r="D89" s="23" t="s">
        <v>168</v>
      </c>
      <c r="E89" s="23" t="s">
        <v>169</v>
      </c>
      <c r="F89" s="23" t="s">
        <v>170</v>
      </c>
      <c r="G89" s="23" t="s">
        <v>162</v>
      </c>
      <c r="H89" s="23" t="s">
        <v>171</v>
      </c>
      <c r="I89" s="23" t="s">
        <v>172</v>
      </c>
      <c r="J89" s="23" t="s">
        <v>162</v>
      </c>
    </row>
    <row r="90" spans="1:10" ht="12.75">
      <c r="A90" s="24" t="s">
        <v>238</v>
      </c>
      <c r="B90" s="24" t="s">
        <v>173</v>
      </c>
      <c r="C90" s="24">
        <v>2</v>
      </c>
      <c r="D90" s="24">
        <v>1.9</v>
      </c>
      <c r="E90" s="24">
        <v>2</v>
      </c>
      <c r="F90" s="24">
        <f>SUM(C90:E90)</f>
        <v>5.9</v>
      </c>
      <c r="G90" s="72">
        <f>F90+F91</f>
        <v>11.7</v>
      </c>
      <c r="H90" s="72">
        <f>G90/3</f>
        <v>3.9</v>
      </c>
      <c r="I90" s="77">
        <v>0.8</v>
      </c>
      <c r="J90" s="72">
        <f>H90-I90</f>
        <v>3.0999999999999996</v>
      </c>
    </row>
    <row r="91" spans="1:10" ht="12.75">
      <c r="A91" s="25" t="s">
        <v>103</v>
      </c>
      <c r="B91" s="24" t="s">
        <v>174</v>
      </c>
      <c r="C91" s="24">
        <v>2</v>
      </c>
      <c r="D91" s="24">
        <v>1.9</v>
      </c>
      <c r="E91" s="24">
        <v>1.9</v>
      </c>
      <c r="F91" s="24">
        <f>SUM(C91:E91)</f>
        <v>5.8</v>
      </c>
      <c r="G91" s="73"/>
      <c r="H91" s="73"/>
      <c r="I91" s="78"/>
      <c r="J91" s="73"/>
    </row>
    <row r="92" ht="13.5" thickBot="1"/>
    <row r="93" spans="1:10" ht="13.5" thickBot="1">
      <c r="A93" s="79" t="s">
        <v>178</v>
      </c>
      <c r="B93" s="75"/>
      <c r="C93" s="76"/>
      <c r="J93" s="21"/>
    </row>
    <row r="94" spans="1:10" ht="12.75">
      <c r="A94" s="28"/>
      <c r="B94" s="28"/>
      <c r="C94" s="28"/>
      <c r="J94" s="21"/>
    </row>
    <row r="95" spans="1:10" ht="12.75">
      <c r="A95" s="23" t="s">
        <v>166</v>
      </c>
      <c r="B95" s="23"/>
      <c r="C95" s="23" t="s">
        <v>167</v>
      </c>
      <c r="D95" s="23" t="s">
        <v>168</v>
      </c>
      <c r="E95" s="23" t="s">
        <v>169</v>
      </c>
      <c r="F95" s="23" t="s">
        <v>170</v>
      </c>
      <c r="G95" s="23" t="s">
        <v>162</v>
      </c>
      <c r="H95" s="23" t="s">
        <v>171</v>
      </c>
      <c r="I95" s="23" t="s">
        <v>172</v>
      </c>
      <c r="J95" s="23" t="s">
        <v>162</v>
      </c>
    </row>
    <row r="96" spans="1:10" ht="12.75">
      <c r="A96" s="24" t="s">
        <v>239</v>
      </c>
      <c r="B96" s="24" t="s">
        <v>173</v>
      </c>
      <c r="C96" s="24">
        <v>1.2</v>
      </c>
      <c r="D96" s="24">
        <v>1.1</v>
      </c>
      <c r="E96" s="24">
        <v>1.1</v>
      </c>
      <c r="F96" s="24">
        <f aca="true" t="shared" si="4" ref="F96:F103">SUM(C96:E96)</f>
        <v>3.4</v>
      </c>
      <c r="G96" s="72">
        <f>F96+F97</f>
        <v>6.5</v>
      </c>
      <c r="H96" s="72">
        <f>G96/3</f>
        <v>2.1666666666666665</v>
      </c>
      <c r="I96" s="77">
        <v>1.3</v>
      </c>
      <c r="J96" s="72">
        <f>H96-I96</f>
        <v>0.8666666666666665</v>
      </c>
    </row>
    <row r="97" spans="1:10" ht="12.75">
      <c r="A97" s="25" t="s">
        <v>212</v>
      </c>
      <c r="B97" s="24" t="s">
        <v>174</v>
      </c>
      <c r="C97" s="24">
        <v>1.1</v>
      </c>
      <c r="D97" s="24">
        <v>1</v>
      </c>
      <c r="E97" s="24">
        <v>1</v>
      </c>
      <c r="F97" s="24">
        <f t="shared" si="4"/>
        <v>3.1</v>
      </c>
      <c r="G97" s="73"/>
      <c r="H97" s="73"/>
      <c r="I97" s="78"/>
      <c r="J97" s="73"/>
    </row>
    <row r="98" spans="1:10" ht="12.75">
      <c r="A98" s="24" t="s">
        <v>240</v>
      </c>
      <c r="B98" s="24" t="s">
        <v>173</v>
      </c>
      <c r="C98" s="24">
        <v>2.1</v>
      </c>
      <c r="D98" s="24">
        <v>2</v>
      </c>
      <c r="E98" s="24">
        <v>2.1</v>
      </c>
      <c r="F98" s="24">
        <f t="shared" si="4"/>
        <v>6.199999999999999</v>
      </c>
      <c r="G98" s="72">
        <f>F98+F99</f>
        <v>12.1</v>
      </c>
      <c r="H98" s="72">
        <f>G98/3</f>
        <v>4.033333333333333</v>
      </c>
      <c r="I98" s="77">
        <v>0.8</v>
      </c>
      <c r="J98" s="72">
        <f>H98-I98</f>
        <v>3.2333333333333334</v>
      </c>
    </row>
    <row r="99" spans="1:10" ht="12.75">
      <c r="A99" s="25" t="s">
        <v>56</v>
      </c>
      <c r="B99" s="24" t="s">
        <v>174</v>
      </c>
      <c r="C99" s="24">
        <v>2</v>
      </c>
      <c r="D99" s="24">
        <v>1.9</v>
      </c>
      <c r="E99" s="24">
        <v>2</v>
      </c>
      <c r="F99" s="24">
        <f t="shared" si="4"/>
        <v>5.9</v>
      </c>
      <c r="G99" s="73"/>
      <c r="H99" s="73"/>
      <c r="I99" s="78"/>
      <c r="J99" s="73"/>
    </row>
    <row r="100" spans="1:10" ht="12.75">
      <c r="A100" s="24" t="s">
        <v>241</v>
      </c>
      <c r="B100" s="24" t="s">
        <v>173</v>
      </c>
      <c r="C100" s="24">
        <v>1.8</v>
      </c>
      <c r="D100" s="24">
        <v>1.8</v>
      </c>
      <c r="E100" s="24">
        <v>1.8</v>
      </c>
      <c r="F100" s="24">
        <f t="shared" si="4"/>
        <v>5.4</v>
      </c>
      <c r="G100" s="72">
        <f>F100+F101</f>
        <v>10.600000000000001</v>
      </c>
      <c r="H100" s="72">
        <f>G100/3</f>
        <v>3.5333333333333337</v>
      </c>
      <c r="I100" s="77">
        <v>1.1</v>
      </c>
      <c r="J100" s="72">
        <f>H100-I100</f>
        <v>2.4333333333333336</v>
      </c>
    </row>
    <row r="101" spans="1:10" ht="12.75">
      <c r="A101" s="25" t="s">
        <v>103</v>
      </c>
      <c r="B101" s="24" t="s">
        <v>174</v>
      </c>
      <c r="C101" s="24">
        <v>1.7</v>
      </c>
      <c r="D101" s="24">
        <v>1.8</v>
      </c>
      <c r="E101" s="24">
        <v>1.7</v>
      </c>
      <c r="F101" s="24">
        <f t="shared" si="4"/>
        <v>5.2</v>
      </c>
      <c r="G101" s="73"/>
      <c r="H101" s="73"/>
      <c r="I101" s="78"/>
      <c r="J101" s="73"/>
    </row>
    <row r="102" spans="1:10" ht="12.75">
      <c r="A102" s="24" t="s">
        <v>242</v>
      </c>
      <c r="B102" s="24" t="s">
        <v>173</v>
      </c>
      <c r="C102" s="24">
        <v>1</v>
      </c>
      <c r="D102" s="24">
        <v>1</v>
      </c>
      <c r="E102" s="24">
        <v>1</v>
      </c>
      <c r="F102" s="24">
        <f t="shared" si="4"/>
        <v>3</v>
      </c>
      <c r="G102" s="72">
        <f>F102+F103</f>
        <v>6</v>
      </c>
      <c r="H102" s="72">
        <f>G102/3</f>
        <v>2</v>
      </c>
      <c r="I102" s="77">
        <v>0.8</v>
      </c>
      <c r="J102" s="72">
        <f>H102-I102</f>
        <v>1.2</v>
      </c>
    </row>
    <row r="103" spans="1:10" ht="12.75">
      <c r="A103" s="25" t="s">
        <v>212</v>
      </c>
      <c r="B103" s="24" t="s">
        <v>174</v>
      </c>
      <c r="C103" s="24">
        <v>1</v>
      </c>
      <c r="D103" s="24">
        <v>1</v>
      </c>
      <c r="E103" s="24">
        <v>1</v>
      </c>
      <c r="F103" s="24">
        <f t="shared" si="4"/>
        <v>3</v>
      </c>
      <c r="G103" s="73"/>
      <c r="H103" s="73"/>
      <c r="I103" s="78"/>
      <c r="J103" s="73"/>
    </row>
    <row r="104" ht="13.5" thickBot="1"/>
    <row r="105" spans="1:10" ht="13.5" thickBot="1">
      <c r="A105" s="79" t="s">
        <v>179</v>
      </c>
      <c r="B105" s="75"/>
      <c r="C105" s="76"/>
      <c r="J105" s="21"/>
    </row>
    <row r="106" spans="1:10" ht="12.75">
      <c r="A106" s="28"/>
      <c r="B106" s="28"/>
      <c r="C106" s="28"/>
      <c r="J106" s="21"/>
    </row>
    <row r="107" spans="1:10" ht="12.75">
      <c r="A107" s="23" t="s">
        <v>166</v>
      </c>
      <c r="B107" s="23"/>
      <c r="C107" s="23" t="s">
        <v>167</v>
      </c>
      <c r="D107" s="23" t="s">
        <v>168</v>
      </c>
      <c r="E107" s="23" t="s">
        <v>169</v>
      </c>
      <c r="F107" s="23" t="s">
        <v>170</v>
      </c>
      <c r="G107" s="23" t="s">
        <v>162</v>
      </c>
      <c r="H107" s="23" t="s">
        <v>171</v>
      </c>
      <c r="I107" s="23" t="s">
        <v>172</v>
      </c>
      <c r="J107" s="23" t="s">
        <v>162</v>
      </c>
    </row>
    <row r="108" spans="1:10" ht="12.75">
      <c r="A108" s="24" t="s">
        <v>243</v>
      </c>
      <c r="B108" s="24" t="s">
        <v>173</v>
      </c>
      <c r="C108" s="24">
        <v>2.2</v>
      </c>
      <c r="D108" s="24">
        <v>2.2</v>
      </c>
      <c r="E108" s="24">
        <v>2.1</v>
      </c>
      <c r="F108" s="24">
        <f>SUM(C108:E108)</f>
        <v>6.5</v>
      </c>
      <c r="G108" s="72">
        <f>F108+F109</f>
        <v>13</v>
      </c>
      <c r="H108" s="72">
        <f>G108/3</f>
        <v>4.333333333333333</v>
      </c>
      <c r="I108" s="77">
        <v>1.6</v>
      </c>
      <c r="J108" s="72">
        <f>H108-I108</f>
        <v>2.733333333333333</v>
      </c>
    </row>
    <row r="109" spans="1:10" ht="12.75">
      <c r="A109" s="25" t="s">
        <v>103</v>
      </c>
      <c r="B109" s="24" t="s">
        <v>174</v>
      </c>
      <c r="C109" s="24">
        <v>2.2</v>
      </c>
      <c r="D109" s="24">
        <v>2.2</v>
      </c>
      <c r="E109" s="24">
        <v>2.1</v>
      </c>
      <c r="F109" s="24">
        <f>SUM(C109:E109)</f>
        <v>6.5</v>
      </c>
      <c r="G109" s="73"/>
      <c r="H109" s="73"/>
      <c r="I109" s="78"/>
      <c r="J109" s="73"/>
    </row>
    <row r="110" ht="13.5" thickBot="1"/>
    <row r="111" spans="1:4" ht="13.5" thickBot="1">
      <c r="A111" s="79" t="s">
        <v>181</v>
      </c>
      <c r="B111" s="75"/>
      <c r="C111" s="75"/>
      <c r="D111" s="76"/>
    </row>
    <row r="112" spans="1:3" ht="12.75">
      <c r="A112" s="22"/>
      <c r="B112" s="22"/>
      <c r="C112" s="22"/>
    </row>
    <row r="113" spans="1:9" ht="12.75">
      <c r="A113" s="80" t="s">
        <v>182</v>
      </c>
      <c r="B113" s="81"/>
      <c r="C113" s="23" t="s">
        <v>183</v>
      </c>
      <c r="D113" s="23" t="s">
        <v>184</v>
      </c>
      <c r="E113" s="23" t="s">
        <v>185</v>
      </c>
      <c r="F113" s="23" t="s">
        <v>186</v>
      </c>
      <c r="G113" s="23" t="s">
        <v>162</v>
      </c>
      <c r="H113" s="23" t="s">
        <v>172</v>
      </c>
      <c r="I113" s="23" t="s">
        <v>162</v>
      </c>
    </row>
    <row r="114" spans="1:9" ht="12.75">
      <c r="A114" s="32" t="s">
        <v>264</v>
      </c>
      <c r="B114" s="82" t="s">
        <v>187</v>
      </c>
      <c r="C114" s="82">
        <v>9</v>
      </c>
      <c r="D114" s="82">
        <v>8</v>
      </c>
      <c r="E114" s="82">
        <v>9</v>
      </c>
      <c r="F114" s="82">
        <f>SUM(C114:E115)</f>
        <v>26</v>
      </c>
      <c r="G114" s="84">
        <f>F114/3</f>
        <v>8.666666666666666</v>
      </c>
      <c r="H114" s="82">
        <v>0</v>
      </c>
      <c r="I114" s="84">
        <f>G114-H114</f>
        <v>8.666666666666666</v>
      </c>
    </row>
    <row r="115" spans="1:9" ht="12.75">
      <c r="A115" s="33" t="s">
        <v>56</v>
      </c>
      <c r="B115" s="83"/>
      <c r="C115" s="83"/>
      <c r="D115" s="83"/>
      <c r="E115" s="83"/>
      <c r="F115" s="83"/>
      <c r="G115" s="85"/>
      <c r="H115" s="83"/>
      <c r="I115" s="85"/>
    </row>
    <row r="116" spans="1:9" ht="12.75">
      <c r="A116" s="32" t="s">
        <v>265</v>
      </c>
      <c r="B116" s="82" t="s">
        <v>187</v>
      </c>
      <c r="C116" s="82">
        <v>12</v>
      </c>
      <c r="D116" s="82">
        <v>12</v>
      </c>
      <c r="E116" s="82">
        <v>12</v>
      </c>
      <c r="F116" s="82">
        <f>SUM(C116:E117)</f>
        <v>36</v>
      </c>
      <c r="G116" s="84">
        <f>F116/3</f>
        <v>12</v>
      </c>
      <c r="H116" s="82">
        <v>1</v>
      </c>
      <c r="I116" s="84">
        <f>G116-H116</f>
        <v>11</v>
      </c>
    </row>
    <row r="117" spans="1:9" ht="12.75">
      <c r="A117" s="33" t="s">
        <v>58</v>
      </c>
      <c r="B117" s="83"/>
      <c r="C117" s="83"/>
      <c r="D117" s="83"/>
      <c r="E117" s="83"/>
      <c r="F117" s="83"/>
      <c r="G117" s="85"/>
      <c r="H117" s="83"/>
      <c r="I117" s="85"/>
    </row>
    <row r="118" ht="13.5" thickBot="1"/>
    <row r="119" spans="1:4" ht="13.5" thickBot="1">
      <c r="A119" s="79" t="s">
        <v>33</v>
      </c>
      <c r="B119" s="75"/>
      <c r="C119" s="75"/>
      <c r="D119" s="76"/>
    </row>
    <row r="120" spans="1:3" ht="12.75">
      <c r="A120" s="22"/>
      <c r="B120" s="22"/>
      <c r="C120" s="22"/>
    </row>
    <row r="121" spans="1:9" ht="12.75">
      <c r="A121" s="80" t="s">
        <v>182</v>
      </c>
      <c r="B121" s="81"/>
      <c r="C121" s="23" t="s">
        <v>183</v>
      </c>
      <c r="D121" s="23" t="s">
        <v>184</v>
      </c>
      <c r="E121" s="23" t="s">
        <v>185</v>
      </c>
      <c r="F121" s="23" t="s">
        <v>186</v>
      </c>
      <c r="G121" s="23" t="s">
        <v>162</v>
      </c>
      <c r="H121" s="23" t="s">
        <v>172</v>
      </c>
      <c r="I121" s="23" t="s">
        <v>162</v>
      </c>
    </row>
    <row r="122" spans="1:9" ht="12.75">
      <c r="A122" s="32" t="s">
        <v>266</v>
      </c>
      <c r="B122" s="82" t="s">
        <v>187</v>
      </c>
      <c r="C122" s="82">
        <v>15</v>
      </c>
      <c r="D122" s="82">
        <v>16</v>
      </c>
      <c r="E122" s="82">
        <v>15</v>
      </c>
      <c r="F122" s="82">
        <f>SUM(C122:E123)</f>
        <v>46</v>
      </c>
      <c r="G122" s="84">
        <f>F122/3</f>
        <v>15.333333333333334</v>
      </c>
      <c r="H122" s="82">
        <v>0.5</v>
      </c>
      <c r="I122" s="84">
        <f>G122-H122</f>
        <v>14.833333333333334</v>
      </c>
    </row>
    <row r="123" spans="1:9" ht="12.75">
      <c r="A123" s="33" t="s">
        <v>58</v>
      </c>
      <c r="B123" s="83"/>
      <c r="C123" s="83"/>
      <c r="D123" s="83"/>
      <c r="E123" s="83"/>
      <c r="F123" s="83"/>
      <c r="G123" s="85"/>
      <c r="H123" s="83"/>
      <c r="I123" s="85"/>
    </row>
    <row r="124" spans="1:9" ht="12.75">
      <c r="A124" s="32" t="s">
        <v>267</v>
      </c>
      <c r="B124" s="82" t="s">
        <v>187</v>
      </c>
      <c r="C124" s="82">
        <v>12</v>
      </c>
      <c r="D124" s="82">
        <v>11</v>
      </c>
      <c r="E124" s="82">
        <v>11</v>
      </c>
      <c r="F124" s="82">
        <f>SUM(C124:E125)</f>
        <v>34</v>
      </c>
      <c r="G124" s="84">
        <f>F124/3</f>
        <v>11.333333333333334</v>
      </c>
      <c r="H124" s="82">
        <v>1.6</v>
      </c>
      <c r="I124" s="84">
        <f>G124-H124</f>
        <v>9.733333333333334</v>
      </c>
    </row>
    <row r="125" spans="1:9" ht="12.75">
      <c r="A125" s="33" t="s">
        <v>56</v>
      </c>
      <c r="B125" s="83"/>
      <c r="C125" s="83"/>
      <c r="D125" s="83"/>
      <c r="E125" s="83"/>
      <c r="F125" s="83"/>
      <c r="G125" s="85"/>
      <c r="H125" s="83"/>
      <c r="I125" s="85"/>
    </row>
    <row r="126" spans="1:9" ht="12.75">
      <c r="A126" s="32" t="s">
        <v>268</v>
      </c>
      <c r="B126" s="82" t="s">
        <v>187</v>
      </c>
      <c r="C126" s="82">
        <v>10</v>
      </c>
      <c r="D126" s="82">
        <v>8</v>
      </c>
      <c r="E126" s="82">
        <v>9</v>
      </c>
      <c r="F126" s="82">
        <f>SUM(C126:E127)</f>
        <v>27</v>
      </c>
      <c r="G126" s="84">
        <f>F126/3</f>
        <v>9</v>
      </c>
      <c r="H126" s="82">
        <v>1</v>
      </c>
      <c r="I126" s="84">
        <f>G126-H126</f>
        <v>8</v>
      </c>
    </row>
    <row r="127" spans="1:9" ht="12.75">
      <c r="A127" s="33" t="s">
        <v>75</v>
      </c>
      <c r="B127" s="83"/>
      <c r="C127" s="83"/>
      <c r="D127" s="83"/>
      <c r="E127" s="83"/>
      <c r="F127" s="83"/>
      <c r="G127" s="85"/>
      <c r="H127" s="83"/>
      <c r="I127" s="85"/>
    </row>
    <row r="128" spans="1:9" ht="12.75">
      <c r="A128" s="32" t="s">
        <v>269</v>
      </c>
      <c r="B128" s="82" t="s">
        <v>187</v>
      </c>
      <c r="C128" s="82">
        <v>17</v>
      </c>
      <c r="D128" s="82">
        <v>18</v>
      </c>
      <c r="E128" s="82">
        <v>16</v>
      </c>
      <c r="F128" s="82">
        <f>SUM(C128:E129)</f>
        <v>51</v>
      </c>
      <c r="G128" s="84">
        <f>F128/3</f>
        <v>17</v>
      </c>
      <c r="H128" s="82">
        <v>0.8</v>
      </c>
      <c r="I128" s="84">
        <f>G128-H128</f>
        <v>16.2</v>
      </c>
    </row>
    <row r="129" spans="1:9" ht="12.75">
      <c r="A129" s="33" t="s">
        <v>56</v>
      </c>
      <c r="B129" s="83"/>
      <c r="C129" s="83"/>
      <c r="D129" s="83"/>
      <c r="E129" s="83"/>
      <c r="F129" s="83"/>
      <c r="G129" s="85"/>
      <c r="H129" s="83"/>
      <c r="I129" s="85"/>
    </row>
    <row r="130" spans="1:9" ht="13.5" thickBot="1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3.5" thickBot="1">
      <c r="A131" s="86" t="s">
        <v>188</v>
      </c>
      <c r="B131" s="87"/>
      <c r="C131" s="87"/>
      <c r="D131" s="88"/>
      <c r="E131" s="34"/>
      <c r="F131" s="34"/>
      <c r="G131" s="34"/>
      <c r="H131" s="34"/>
      <c r="I131" s="34"/>
    </row>
    <row r="132" spans="1:9" ht="12.75">
      <c r="A132" s="35"/>
      <c r="B132" s="35"/>
      <c r="C132" s="35"/>
      <c r="D132" s="34"/>
      <c r="E132" s="34"/>
      <c r="F132" s="34"/>
      <c r="G132" s="34"/>
      <c r="H132" s="34"/>
      <c r="I132" s="34"/>
    </row>
    <row r="133" spans="1:9" ht="12.75">
      <c r="A133" s="89" t="s">
        <v>182</v>
      </c>
      <c r="B133" s="90"/>
      <c r="C133" s="36" t="s">
        <v>183</v>
      </c>
      <c r="D133" s="36" t="s">
        <v>184</v>
      </c>
      <c r="E133" s="36" t="s">
        <v>185</v>
      </c>
      <c r="F133" s="36" t="s">
        <v>186</v>
      </c>
      <c r="G133" s="36" t="s">
        <v>162</v>
      </c>
      <c r="H133" s="36" t="s">
        <v>172</v>
      </c>
      <c r="I133" s="36" t="s">
        <v>162</v>
      </c>
    </row>
    <row r="134" spans="1:9" ht="12.75">
      <c r="A134" s="32" t="s">
        <v>270</v>
      </c>
      <c r="B134" s="82" t="s">
        <v>187</v>
      </c>
      <c r="C134" s="82">
        <v>7</v>
      </c>
      <c r="D134" s="82">
        <v>8</v>
      </c>
      <c r="E134" s="82">
        <v>7</v>
      </c>
      <c r="F134" s="82">
        <f>SUM(C134:E135)</f>
        <v>22</v>
      </c>
      <c r="G134" s="84">
        <f>F134/3</f>
        <v>7.333333333333333</v>
      </c>
      <c r="H134" s="82">
        <v>1</v>
      </c>
      <c r="I134" s="84">
        <f>G134-H134</f>
        <v>6.333333333333333</v>
      </c>
    </row>
    <row r="135" spans="1:9" ht="12.75">
      <c r="A135" s="33" t="s">
        <v>212</v>
      </c>
      <c r="B135" s="83"/>
      <c r="C135" s="83"/>
      <c r="D135" s="83"/>
      <c r="E135" s="83"/>
      <c r="F135" s="83"/>
      <c r="G135" s="85"/>
      <c r="H135" s="83"/>
      <c r="I135" s="85"/>
    </row>
    <row r="136" spans="1:9" ht="12.75">
      <c r="A136" s="32" t="s">
        <v>271</v>
      </c>
      <c r="B136" s="82" t="s">
        <v>187</v>
      </c>
      <c r="C136" s="82">
        <v>9</v>
      </c>
      <c r="D136" s="82">
        <v>9</v>
      </c>
      <c r="E136" s="82">
        <v>9</v>
      </c>
      <c r="F136" s="82">
        <f>SUM(C136:E137)</f>
        <v>27</v>
      </c>
      <c r="G136" s="84">
        <f>F136/3</f>
        <v>9</v>
      </c>
      <c r="H136" s="82">
        <v>0.5</v>
      </c>
      <c r="I136" s="84">
        <f>G136-H136</f>
        <v>8.5</v>
      </c>
    </row>
    <row r="137" spans="1:9" ht="12.75">
      <c r="A137" s="33" t="s">
        <v>212</v>
      </c>
      <c r="B137" s="83"/>
      <c r="C137" s="83"/>
      <c r="D137" s="83"/>
      <c r="E137" s="83"/>
      <c r="F137" s="83"/>
      <c r="G137" s="85"/>
      <c r="H137" s="83"/>
      <c r="I137" s="85"/>
    </row>
    <row r="138" spans="1:9" ht="13.5" thickBot="1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ht="13.5" thickBot="1">
      <c r="A139" s="86" t="s">
        <v>189</v>
      </c>
      <c r="B139" s="87"/>
      <c r="C139" s="87"/>
      <c r="D139" s="88"/>
      <c r="E139" s="34"/>
      <c r="F139" s="34"/>
      <c r="G139" s="34"/>
      <c r="H139" s="34"/>
      <c r="I139" s="34"/>
    </row>
    <row r="140" spans="1:9" ht="12.75">
      <c r="A140" s="35"/>
      <c r="B140" s="35"/>
      <c r="C140" s="35"/>
      <c r="D140" s="34"/>
      <c r="E140" s="34"/>
      <c r="F140" s="34"/>
      <c r="G140" s="34"/>
      <c r="H140" s="34"/>
      <c r="I140" s="34"/>
    </row>
    <row r="141" spans="1:9" ht="12.75">
      <c r="A141" s="89" t="s">
        <v>182</v>
      </c>
      <c r="B141" s="90"/>
      <c r="C141" s="36" t="s">
        <v>183</v>
      </c>
      <c r="D141" s="36" t="s">
        <v>184</v>
      </c>
      <c r="E141" s="36" t="s">
        <v>185</v>
      </c>
      <c r="F141" s="36" t="s">
        <v>186</v>
      </c>
      <c r="G141" s="36" t="s">
        <v>162</v>
      </c>
      <c r="H141" s="36" t="s">
        <v>172</v>
      </c>
      <c r="I141" s="36" t="s">
        <v>162</v>
      </c>
    </row>
    <row r="142" spans="1:9" ht="12.75">
      <c r="A142" s="32" t="s">
        <v>272</v>
      </c>
      <c r="B142" s="82" t="s">
        <v>187</v>
      </c>
      <c r="C142" s="82">
        <v>21</v>
      </c>
      <c r="D142" s="82">
        <v>20</v>
      </c>
      <c r="E142" s="82">
        <v>21</v>
      </c>
      <c r="F142" s="82">
        <f>SUM(C142:E143)</f>
        <v>62</v>
      </c>
      <c r="G142" s="84">
        <f>F142/3</f>
        <v>20.666666666666668</v>
      </c>
      <c r="H142" s="82">
        <v>1</v>
      </c>
      <c r="I142" s="84">
        <f>G142-H142</f>
        <v>19.666666666666668</v>
      </c>
    </row>
    <row r="143" spans="1:9" ht="12.75">
      <c r="A143" s="33" t="s">
        <v>75</v>
      </c>
      <c r="B143" s="83"/>
      <c r="C143" s="83"/>
      <c r="D143" s="83"/>
      <c r="E143" s="83"/>
      <c r="F143" s="83"/>
      <c r="G143" s="85"/>
      <c r="H143" s="83"/>
      <c r="I143" s="85"/>
    </row>
    <row r="144" spans="1:9" ht="13.5" thickBot="1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3.5" thickBot="1">
      <c r="A145" s="86" t="s">
        <v>190</v>
      </c>
      <c r="B145" s="87"/>
      <c r="C145" s="87"/>
      <c r="D145" s="88"/>
      <c r="E145" s="34"/>
      <c r="F145" s="34"/>
      <c r="G145" s="34"/>
      <c r="H145" s="34"/>
      <c r="I145" s="34"/>
    </row>
    <row r="146" spans="1:9" ht="12.75">
      <c r="A146" s="35"/>
      <c r="B146" s="35"/>
      <c r="C146" s="35"/>
      <c r="D146" s="34"/>
      <c r="E146" s="34"/>
      <c r="F146" s="34"/>
      <c r="G146" s="34"/>
      <c r="H146" s="34"/>
      <c r="I146" s="34"/>
    </row>
    <row r="147" spans="1:9" ht="12.75">
      <c r="A147" s="89" t="s">
        <v>182</v>
      </c>
      <c r="B147" s="90"/>
      <c r="C147" s="36" t="s">
        <v>183</v>
      </c>
      <c r="D147" s="36" t="s">
        <v>184</v>
      </c>
      <c r="E147" s="36" t="s">
        <v>185</v>
      </c>
      <c r="F147" s="36" t="s">
        <v>186</v>
      </c>
      <c r="G147" s="36" t="s">
        <v>162</v>
      </c>
      <c r="H147" s="36" t="s">
        <v>172</v>
      </c>
      <c r="I147" s="36" t="s">
        <v>162</v>
      </c>
    </row>
    <row r="148" spans="1:9" ht="12.75">
      <c r="A148" s="32" t="s">
        <v>273</v>
      </c>
      <c r="B148" s="82" t="s">
        <v>187</v>
      </c>
      <c r="C148" s="82">
        <v>28</v>
      </c>
      <c r="D148" s="82">
        <v>27</v>
      </c>
      <c r="E148" s="82">
        <v>28</v>
      </c>
      <c r="F148" s="82">
        <f>SUM(C148:E149)</f>
        <v>83</v>
      </c>
      <c r="G148" s="84">
        <f>F148/3</f>
        <v>27.666666666666668</v>
      </c>
      <c r="H148" s="82">
        <v>0.5</v>
      </c>
      <c r="I148" s="84">
        <f>G148-H148</f>
        <v>27.166666666666668</v>
      </c>
    </row>
    <row r="149" spans="1:9" ht="12.75">
      <c r="A149" s="33" t="s">
        <v>75</v>
      </c>
      <c r="B149" s="83"/>
      <c r="C149" s="83"/>
      <c r="D149" s="83"/>
      <c r="E149" s="83"/>
      <c r="F149" s="83"/>
      <c r="G149" s="85"/>
      <c r="H149" s="83"/>
      <c r="I149" s="85"/>
    </row>
    <row r="150" spans="1:9" ht="12.75">
      <c r="A150" s="32" t="s">
        <v>274</v>
      </c>
      <c r="B150" s="82" t="s">
        <v>187</v>
      </c>
      <c r="C150" s="82">
        <v>26</v>
      </c>
      <c r="D150" s="82">
        <v>25</v>
      </c>
      <c r="E150" s="82">
        <v>27</v>
      </c>
      <c r="F150" s="82">
        <f>SUM(C150:E151)</f>
        <v>78</v>
      </c>
      <c r="G150" s="84">
        <f>F150/3</f>
        <v>26</v>
      </c>
      <c r="H150" s="82">
        <v>1</v>
      </c>
      <c r="I150" s="84">
        <f>G150-H150</f>
        <v>25</v>
      </c>
    </row>
    <row r="151" spans="1:9" ht="12.75">
      <c r="A151" s="33" t="s">
        <v>56</v>
      </c>
      <c r="B151" s="83"/>
      <c r="C151" s="83"/>
      <c r="D151" s="83"/>
      <c r="E151" s="83"/>
      <c r="F151" s="83"/>
      <c r="G151" s="85"/>
      <c r="H151" s="83"/>
      <c r="I151" s="85"/>
    </row>
    <row r="152" spans="1:9" ht="13.5" thickBot="1">
      <c r="A152" s="35"/>
      <c r="B152" s="35"/>
      <c r="C152" s="35"/>
      <c r="D152" s="34"/>
      <c r="E152" s="34"/>
      <c r="F152" s="34"/>
      <c r="G152" s="34"/>
      <c r="H152" s="34"/>
      <c r="I152" s="34"/>
    </row>
    <row r="153" spans="1:10" ht="13.5" thickBot="1">
      <c r="A153" s="91" t="s">
        <v>192</v>
      </c>
      <c r="B153" s="92"/>
      <c r="C153" s="92"/>
      <c r="D153" s="92"/>
      <c r="E153" s="92"/>
      <c r="F153" s="92"/>
      <c r="G153" s="92"/>
      <c r="H153" s="92"/>
      <c r="I153" s="93"/>
      <c r="J153" s="21"/>
    </row>
    <row r="154" ht="13.5" thickBot="1">
      <c r="J154" s="21"/>
    </row>
    <row r="155" spans="1:10" ht="13.5" thickBot="1">
      <c r="A155" s="79" t="s">
        <v>175</v>
      </c>
      <c r="B155" s="75"/>
      <c r="C155" s="76"/>
      <c r="J155" s="21"/>
    </row>
    <row r="156" spans="1:10" ht="12.75">
      <c r="A156" s="22"/>
      <c r="B156" s="22"/>
      <c r="C156" s="22"/>
      <c r="J156" s="21"/>
    </row>
    <row r="157" spans="1:10" ht="12.75">
      <c r="A157" s="23" t="s">
        <v>166</v>
      </c>
      <c r="B157" s="23"/>
      <c r="C157" s="23" t="s">
        <v>167</v>
      </c>
      <c r="D157" s="23" t="s">
        <v>168</v>
      </c>
      <c r="E157" s="23" t="s">
        <v>169</v>
      </c>
      <c r="F157" s="23" t="s">
        <v>170</v>
      </c>
      <c r="G157" s="23" t="s">
        <v>162</v>
      </c>
      <c r="H157" s="23" t="s">
        <v>171</v>
      </c>
      <c r="I157" s="23" t="s">
        <v>172</v>
      </c>
      <c r="J157" s="23" t="s">
        <v>162</v>
      </c>
    </row>
    <row r="158" spans="1:10" ht="12.75">
      <c r="A158" s="24" t="s">
        <v>244</v>
      </c>
      <c r="B158" s="24" t="s">
        <v>173</v>
      </c>
      <c r="C158" s="24">
        <v>1.8</v>
      </c>
      <c r="D158" s="24">
        <v>1.7</v>
      </c>
      <c r="E158" s="24">
        <v>1.8</v>
      </c>
      <c r="F158" s="24">
        <f>SUM(C158:E158)</f>
        <v>5.3</v>
      </c>
      <c r="G158" s="72">
        <f>F158+F159</f>
        <v>10.5</v>
      </c>
      <c r="H158" s="72">
        <f>G158/3</f>
        <v>3.5</v>
      </c>
      <c r="I158" s="77">
        <v>0.2</v>
      </c>
      <c r="J158" s="72">
        <f>H158-I158</f>
        <v>3.3</v>
      </c>
    </row>
    <row r="159" spans="1:10" ht="12.75">
      <c r="A159" s="25" t="s">
        <v>56</v>
      </c>
      <c r="B159" s="24" t="s">
        <v>174</v>
      </c>
      <c r="C159" s="24">
        <v>1.7</v>
      </c>
      <c r="D159" s="24">
        <v>1.7</v>
      </c>
      <c r="E159" s="24">
        <v>1.8</v>
      </c>
      <c r="F159" s="24">
        <f>SUM(C159:E159)</f>
        <v>5.2</v>
      </c>
      <c r="G159" s="73"/>
      <c r="H159" s="73"/>
      <c r="I159" s="78"/>
      <c r="J159" s="73"/>
    </row>
    <row r="160" spans="1:10" ht="12.75">
      <c r="A160" s="24" t="s">
        <v>245</v>
      </c>
      <c r="B160" s="24" t="s">
        <v>173</v>
      </c>
      <c r="C160" s="24">
        <v>1.7</v>
      </c>
      <c r="D160" s="24">
        <v>1.6</v>
      </c>
      <c r="E160" s="24">
        <v>1.6</v>
      </c>
      <c r="F160" s="24">
        <f>SUM(C160:E160)</f>
        <v>4.9</v>
      </c>
      <c r="G160" s="72">
        <f>F160+F161</f>
        <v>9.600000000000001</v>
      </c>
      <c r="H160" s="72">
        <f>G160/3</f>
        <v>3.2000000000000006</v>
      </c>
      <c r="I160" s="77">
        <v>0</v>
      </c>
      <c r="J160" s="72">
        <f>H160-I160</f>
        <v>3.2000000000000006</v>
      </c>
    </row>
    <row r="161" spans="1:10" ht="12.75">
      <c r="A161" s="25" t="s">
        <v>56</v>
      </c>
      <c r="B161" s="24" t="s">
        <v>174</v>
      </c>
      <c r="C161" s="24">
        <v>1.6</v>
      </c>
      <c r="D161" s="24">
        <v>1.5</v>
      </c>
      <c r="E161" s="24">
        <v>1.6</v>
      </c>
      <c r="F161" s="24">
        <f>SUM(C161:E161)</f>
        <v>4.7</v>
      </c>
      <c r="G161" s="73"/>
      <c r="H161" s="73"/>
      <c r="I161" s="78"/>
      <c r="J161" s="73"/>
    </row>
    <row r="162" spans="1:10" ht="13.5" thickBot="1">
      <c r="A162" s="26"/>
      <c r="B162" s="27"/>
      <c r="C162" s="27"/>
      <c r="D162" s="27"/>
      <c r="E162" s="27"/>
      <c r="J162" s="21"/>
    </row>
    <row r="163" spans="1:10" ht="13.5" thickBot="1">
      <c r="A163" s="79" t="s">
        <v>176</v>
      </c>
      <c r="B163" s="75"/>
      <c r="C163" s="76"/>
      <c r="F163" s="27"/>
      <c r="J163" s="21"/>
    </row>
    <row r="164" spans="1:10" ht="12.75">
      <c r="A164" s="28"/>
      <c r="B164" s="28"/>
      <c r="C164" s="28"/>
      <c r="J164" s="21"/>
    </row>
    <row r="165" spans="1:10" ht="12.75">
      <c r="A165" s="23" t="s">
        <v>166</v>
      </c>
      <c r="B165" s="23"/>
      <c r="C165" s="23" t="s">
        <v>167</v>
      </c>
      <c r="D165" s="23" t="s">
        <v>168</v>
      </c>
      <c r="E165" s="23" t="s">
        <v>169</v>
      </c>
      <c r="F165" s="23" t="s">
        <v>170</v>
      </c>
      <c r="G165" s="23" t="s">
        <v>162</v>
      </c>
      <c r="H165" s="23" t="s">
        <v>171</v>
      </c>
      <c r="I165" s="23" t="s">
        <v>172</v>
      </c>
      <c r="J165" s="23" t="s">
        <v>162</v>
      </c>
    </row>
    <row r="166" spans="1:10" ht="12.75">
      <c r="A166" s="24" t="s">
        <v>246</v>
      </c>
      <c r="B166" s="24" t="s">
        <v>173</v>
      </c>
      <c r="C166" s="24">
        <v>2.8</v>
      </c>
      <c r="D166" s="24">
        <v>2.7</v>
      </c>
      <c r="E166" s="24">
        <v>2.7</v>
      </c>
      <c r="F166" s="24">
        <f>SUM(C166:E166)</f>
        <v>8.2</v>
      </c>
      <c r="G166" s="72">
        <f>F166+F167</f>
        <v>16.1</v>
      </c>
      <c r="H166" s="72">
        <f>G166/3</f>
        <v>5.366666666666667</v>
      </c>
      <c r="I166" s="77">
        <v>0.2</v>
      </c>
      <c r="J166" s="72">
        <f>H166-I166</f>
        <v>5.166666666666667</v>
      </c>
    </row>
    <row r="167" spans="1:10" ht="12.75">
      <c r="A167" s="25" t="s">
        <v>110</v>
      </c>
      <c r="B167" s="24" t="s">
        <v>174</v>
      </c>
      <c r="C167" s="24">
        <v>2.7</v>
      </c>
      <c r="D167" s="24">
        <v>2.6</v>
      </c>
      <c r="E167" s="24">
        <v>2.6</v>
      </c>
      <c r="F167" s="24">
        <f>SUM(C167:E167)</f>
        <v>7.9</v>
      </c>
      <c r="G167" s="73"/>
      <c r="H167" s="73"/>
      <c r="I167" s="78"/>
      <c r="J167" s="73"/>
    </row>
    <row r="168" ht="13.5" thickBot="1"/>
    <row r="169" spans="1:10" ht="13.5" thickBot="1">
      <c r="A169" s="79" t="s">
        <v>177</v>
      </c>
      <c r="B169" s="75"/>
      <c r="C169" s="76"/>
      <c r="J169" s="21"/>
    </row>
    <row r="170" spans="1:10" ht="12.75">
      <c r="A170" s="28"/>
      <c r="B170" s="28"/>
      <c r="C170" s="28"/>
      <c r="J170" s="21"/>
    </row>
    <row r="171" spans="1:10" ht="12.75">
      <c r="A171" s="23" t="s">
        <v>166</v>
      </c>
      <c r="B171" s="23"/>
      <c r="C171" s="23" t="s">
        <v>167</v>
      </c>
      <c r="D171" s="23" t="s">
        <v>168</v>
      </c>
      <c r="E171" s="23" t="s">
        <v>169</v>
      </c>
      <c r="F171" s="23" t="s">
        <v>170</v>
      </c>
      <c r="G171" s="23" t="s">
        <v>162</v>
      </c>
      <c r="H171" s="23" t="s">
        <v>171</v>
      </c>
      <c r="I171" s="23" t="s">
        <v>172</v>
      </c>
      <c r="J171" s="23" t="s">
        <v>162</v>
      </c>
    </row>
    <row r="172" spans="1:10" ht="12.75">
      <c r="A172" s="24" t="s">
        <v>247</v>
      </c>
      <c r="B172" s="24" t="s">
        <v>173</v>
      </c>
      <c r="C172" s="24">
        <v>4.4</v>
      </c>
      <c r="D172" s="24">
        <v>4.1</v>
      </c>
      <c r="E172" s="24">
        <v>4.3</v>
      </c>
      <c r="F172" s="24">
        <f aca="true" t="shared" si="5" ref="F172:F179">SUM(C172:E172)</f>
        <v>12.8</v>
      </c>
      <c r="G172" s="72">
        <f>F172+F173</f>
        <v>25.5</v>
      </c>
      <c r="H172" s="72">
        <f>G172/3</f>
        <v>8.5</v>
      </c>
      <c r="I172" s="77">
        <v>1</v>
      </c>
      <c r="J172" s="72">
        <f>H172-I172</f>
        <v>7.5</v>
      </c>
    </row>
    <row r="173" spans="1:10" ht="12.75">
      <c r="A173" s="25" t="s">
        <v>56</v>
      </c>
      <c r="B173" s="24" t="s">
        <v>174</v>
      </c>
      <c r="C173" s="24">
        <v>4.3</v>
      </c>
      <c r="D173" s="24">
        <v>4.2</v>
      </c>
      <c r="E173" s="24">
        <v>4.2</v>
      </c>
      <c r="F173" s="24">
        <f t="shared" si="5"/>
        <v>12.7</v>
      </c>
      <c r="G173" s="73"/>
      <c r="H173" s="73"/>
      <c r="I173" s="78"/>
      <c r="J173" s="73"/>
    </row>
    <row r="174" spans="1:10" ht="12.75">
      <c r="A174" s="24" t="s">
        <v>248</v>
      </c>
      <c r="B174" s="24" t="s">
        <v>173</v>
      </c>
      <c r="C174" s="24">
        <v>3.7</v>
      </c>
      <c r="D174" s="24">
        <v>3.7</v>
      </c>
      <c r="E174" s="24">
        <v>3.7</v>
      </c>
      <c r="F174" s="24">
        <f t="shared" si="5"/>
        <v>11.100000000000001</v>
      </c>
      <c r="G174" s="72">
        <f>F174+F175</f>
        <v>22</v>
      </c>
      <c r="H174" s="72">
        <f>G174/3</f>
        <v>7.333333333333333</v>
      </c>
      <c r="I174" s="77">
        <v>0.8</v>
      </c>
      <c r="J174" s="72">
        <f>H174-I174</f>
        <v>6.533333333333333</v>
      </c>
    </row>
    <row r="175" spans="1:10" ht="12.75">
      <c r="A175" s="25" t="s">
        <v>56</v>
      </c>
      <c r="B175" s="24" t="s">
        <v>174</v>
      </c>
      <c r="C175" s="24">
        <v>3.6</v>
      </c>
      <c r="D175" s="24">
        <v>3.7</v>
      </c>
      <c r="E175" s="24">
        <v>3.6</v>
      </c>
      <c r="F175" s="24">
        <f t="shared" si="5"/>
        <v>10.9</v>
      </c>
      <c r="G175" s="73"/>
      <c r="H175" s="73"/>
      <c r="I175" s="78"/>
      <c r="J175" s="73"/>
    </row>
    <row r="176" spans="1:10" ht="12.75">
      <c r="A176" s="24" t="s">
        <v>249</v>
      </c>
      <c r="B176" s="24" t="s">
        <v>173</v>
      </c>
      <c r="C176" s="24">
        <v>4.3</v>
      </c>
      <c r="D176" s="24">
        <v>4.3</v>
      </c>
      <c r="E176" s="24">
        <v>4.3</v>
      </c>
      <c r="F176" s="24">
        <f t="shared" si="5"/>
        <v>12.899999999999999</v>
      </c>
      <c r="G176" s="72">
        <f>F176+F177</f>
        <v>25.799999999999997</v>
      </c>
      <c r="H176" s="72">
        <f>G176/3</f>
        <v>8.6</v>
      </c>
      <c r="I176" s="77">
        <v>0.8</v>
      </c>
      <c r="J176" s="72">
        <f>H176-I176</f>
        <v>7.8</v>
      </c>
    </row>
    <row r="177" spans="1:10" ht="12.75">
      <c r="A177" s="25" t="s">
        <v>56</v>
      </c>
      <c r="B177" s="24" t="s">
        <v>174</v>
      </c>
      <c r="C177" s="24">
        <v>4.3</v>
      </c>
      <c r="D177" s="24">
        <v>4.3</v>
      </c>
      <c r="E177" s="24">
        <v>4.3</v>
      </c>
      <c r="F177" s="24">
        <f t="shared" si="5"/>
        <v>12.899999999999999</v>
      </c>
      <c r="G177" s="73"/>
      <c r="H177" s="73"/>
      <c r="I177" s="78"/>
      <c r="J177" s="73"/>
    </row>
    <row r="178" spans="1:10" ht="12.75">
      <c r="A178" s="24" t="s">
        <v>250</v>
      </c>
      <c r="B178" s="24" t="s">
        <v>173</v>
      </c>
      <c r="C178" s="24">
        <v>4</v>
      </c>
      <c r="D178" s="24">
        <v>4</v>
      </c>
      <c r="E178" s="24">
        <v>4</v>
      </c>
      <c r="F178" s="24">
        <f t="shared" si="5"/>
        <v>12</v>
      </c>
      <c r="G178" s="72">
        <f>F178+F179</f>
        <v>23.8</v>
      </c>
      <c r="H178" s="72">
        <f>G178/3</f>
        <v>7.933333333333334</v>
      </c>
      <c r="I178" s="77">
        <v>0.8</v>
      </c>
      <c r="J178" s="72">
        <f>H178-I178</f>
        <v>7.133333333333334</v>
      </c>
    </row>
    <row r="179" spans="1:10" ht="12.75">
      <c r="A179" s="25" t="s">
        <v>56</v>
      </c>
      <c r="B179" s="24" t="s">
        <v>174</v>
      </c>
      <c r="C179" s="24">
        <v>3.9</v>
      </c>
      <c r="D179" s="24">
        <v>3.9</v>
      </c>
      <c r="E179" s="24">
        <v>4</v>
      </c>
      <c r="F179" s="24">
        <f t="shared" si="5"/>
        <v>11.8</v>
      </c>
      <c r="G179" s="73"/>
      <c r="H179" s="73"/>
      <c r="I179" s="78"/>
      <c r="J179" s="73"/>
    </row>
    <row r="180" ht="13.5" thickBot="1"/>
    <row r="181" spans="1:10" ht="13.5" thickBot="1">
      <c r="A181" s="79" t="s">
        <v>193</v>
      </c>
      <c r="B181" s="75"/>
      <c r="C181" s="76"/>
      <c r="J181" s="21"/>
    </row>
    <row r="182" spans="1:10" ht="12.75">
      <c r="A182" s="28"/>
      <c r="B182" s="28"/>
      <c r="C182" s="28"/>
      <c r="J182" s="21"/>
    </row>
    <row r="183" spans="1:10" ht="12.75">
      <c r="A183" s="23" t="s">
        <v>166</v>
      </c>
      <c r="B183" s="23"/>
      <c r="C183" s="23" t="s">
        <v>167</v>
      </c>
      <c r="D183" s="23" t="s">
        <v>168</v>
      </c>
      <c r="E183" s="23" t="s">
        <v>169</v>
      </c>
      <c r="F183" s="23" t="s">
        <v>170</v>
      </c>
      <c r="G183" s="23" t="s">
        <v>162</v>
      </c>
      <c r="H183" s="23" t="s">
        <v>171</v>
      </c>
      <c r="I183" s="23" t="s">
        <v>172</v>
      </c>
      <c r="J183" s="23" t="s">
        <v>162</v>
      </c>
    </row>
    <row r="184" spans="1:10" ht="12.75">
      <c r="A184" s="24" t="s">
        <v>251</v>
      </c>
      <c r="B184" s="24" t="s">
        <v>173</v>
      </c>
      <c r="C184" s="24">
        <v>1.8</v>
      </c>
      <c r="D184" s="24">
        <v>1.7</v>
      </c>
      <c r="E184" s="24">
        <v>1.8</v>
      </c>
      <c r="F184" s="24">
        <f>SUM(C184:E184)</f>
        <v>5.3</v>
      </c>
      <c r="G184" s="72">
        <f>F184+F185</f>
        <v>10.5</v>
      </c>
      <c r="H184" s="72">
        <f>G184/3</f>
        <v>3.5</v>
      </c>
      <c r="I184" s="77">
        <v>1.3</v>
      </c>
      <c r="J184" s="72">
        <f>H184-I184</f>
        <v>2.2</v>
      </c>
    </row>
    <row r="185" spans="1:10" ht="12.75">
      <c r="A185" s="25" t="s">
        <v>75</v>
      </c>
      <c r="B185" s="24" t="s">
        <v>174</v>
      </c>
      <c r="C185" s="24">
        <v>1.8</v>
      </c>
      <c r="D185" s="24">
        <v>1.7</v>
      </c>
      <c r="E185" s="24">
        <v>1.7</v>
      </c>
      <c r="F185" s="24">
        <f>SUM(C185:E185)</f>
        <v>5.2</v>
      </c>
      <c r="G185" s="73"/>
      <c r="H185" s="73"/>
      <c r="I185" s="78"/>
      <c r="J185" s="73"/>
    </row>
    <row r="186" ht="13.5" thickBot="1">
      <c r="F186" s="37"/>
    </row>
    <row r="187" spans="1:10" ht="13.5" thickBot="1">
      <c r="A187" s="79" t="s">
        <v>178</v>
      </c>
      <c r="B187" s="75"/>
      <c r="C187" s="76"/>
      <c r="F187" s="27"/>
      <c r="J187" s="21"/>
    </row>
    <row r="188" spans="1:10" ht="12.75">
      <c r="A188" s="28"/>
      <c r="B188" s="28"/>
      <c r="C188" s="28"/>
      <c r="F188" s="38"/>
      <c r="J188" s="21"/>
    </row>
    <row r="189" spans="1:10" ht="12.75">
      <c r="A189" s="23" t="s">
        <v>166</v>
      </c>
      <c r="B189" s="23"/>
      <c r="C189" s="23" t="s">
        <v>167</v>
      </c>
      <c r="D189" s="23" t="s">
        <v>168</v>
      </c>
      <c r="E189" s="23" t="s">
        <v>169</v>
      </c>
      <c r="F189" s="24" t="s">
        <v>170</v>
      </c>
      <c r="G189" s="23" t="s">
        <v>162</v>
      </c>
      <c r="H189" s="23" t="s">
        <v>171</v>
      </c>
      <c r="I189" s="23" t="s">
        <v>172</v>
      </c>
      <c r="J189" s="23" t="s">
        <v>162</v>
      </c>
    </row>
    <row r="190" spans="1:10" ht="12.75">
      <c r="A190" s="24" t="s">
        <v>252</v>
      </c>
      <c r="B190" s="24" t="s">
        <v>173</v>
      </c>
      <c r="C190" s="24">
        <v>4.9</v>
      </c>
      <c r="D190" s="24">
        <v>4.8</v>
      </c>
      <c r="E190" s="24">
        <v>4.8</v>
      </c>
      <c r="F190" s="24">
        <f aca="true" t="shared" si="6" ref="F190:F195">SUM(C190:E190)</f>
        <v>14.5</v>
      </c>
      <c r="G190" s="72">
        <f>F190+F191</f>
        <v>28.7</v>
      </c>
      <c r="H190" s="72">
        <f>G190/3</f>
        <v>9.566666666666666</v>
      </c>
      <c r="I190" s="77">
        <v>1.2</v>
      </c>
      <c r="J190" s="72">
        <f>H190-I190</f>
        <v>8.366666666666667</v>
      </c>
    </row>
    <row r="191" spans="1:10" ht="12.75">
      <c r="A191" s="25" t="s">
        <v>56</v>
      </c>
      <c r="B191" s="24" t="s">
        <v>174</v>
      </c>
      <c r="C191" s="24">
        <v>4.8</v>
      </c>
      <c r="D191" s="24">
        <v>4.7</v>
      </c>
      <c r="E191" s="24">
        <v>4.7</v>
      </c>
      <c r="F191" s="24">
        <f t="shared" si="6"/>
        <v>14.2</v>
      </c>
      <c r="G191" s="73"/>
      <c r="H191" s="73"/>
      <c r="I191" s="78"/>
      <c r="J191" s="73"/>
    </row>
    <row r="192" spans="1:10" ht="12.75">
      <c r="A192" s="24" t="s">
        <v>253</v>
      </c>
      <c r="B192" s="24" t="s">
        <v>173</v>
      </c>
      <c r="C192" s="24">
        <v>4.7</v>
      </c>
      <c r="D192" s="24">
        <v>4.5</v>
      </c>
      <c r="E192" s="24">
        <v>4.6</v>
      </c>
      <c r="F192" s="24">
        <f t="shared" si="6"/>
        <v>13.799999999999999</v>
      </c>
      <c r="G192" s="72">
        <f>F192+F193</f>
        <v>27.5</v>
      </c>
      <c r="H192" s="72">
        <f>G192/3</f>
        <v>9.166666666666666</v>
      </c>
      <c r="I192" s="77">
        <v>0.8</v>
      </c>
      <c r="J192" s="72">
        <f>H192-I192</f>
        <v>8.366666666666665</v>
      </c>
    </row>
    <row r="193" spans="1:10" ht="12.75">
      <c r="A193" s="25" t="s">
        <v>56</v>
      </c>
      <c r="B193" s="24" t="s">
        <v>174</v>
      </c>
      <c r="C193" s="24">
        <v>4.7</v>
      </c>
      <c r="D193" s="24">
        <v>4.5</v>
      </c>
      <c r="E193" s="24">
        <v>4.5</v>
      </c>
      <c r="F193" s="24">
        <f t="shared" si="6"/>
        <v>13.7</v>
      </c>
      <c r="G193" s="73"/>
      <c r="H193" s="73"/>
      <c r="I193" s="78"/>
      <c r="J193" s="73"/>
    </row>
    <row r="194" spans="1:10" ht="12.75">
      <c r="A194" s="24" t="s">
        <v>254</v>
      </c>
      <c r="B194" s="24" t="s">
        <v>173</v>
      </c>
      <c r="C194" s="24">
        <v>3.6</v>
      </c>
      <c r="D194" s="24">
        <v>3.6</v>
      </c>
      <c r="E194" s="24">
        <v>3.6</v>
      </c>
      <c r="F194" s="24">
        <f t="shared" si="6"/>
        <v>10.8</v>
      </c>
      <c r="G194" s="72">
        <f>F194+F195</f>
        <v>21.5</v>
      </c>
      <c r="H194" s="72">
        <f>G194/3</f>
        <v>7.166666666666667</v>
      </c>
      <c r="I194" s="77">
        <v>1</v>
      </c>
      <c r="J194" s="72">
        <f>H194-I194</f>
        <v>6.166666666666667</v>
      </c>
    </row>
    <row r="195" spans="1:10" ht="12.75">
      <c r="A195" s="25" t="s">
        <v>75</v>
      </c>
      <c r="B195" s="24" t="s">
        <v>174</v>
      </c>
      <c r="C195" s="24">
        <v>3.6</v>
      </c>
      <c r="D195" s="24">
        <v>3.5</v>
      </c>
      <c r="E195" s="24">
        <v>3.6</v>
      </c>
      <c r="F195" s="24">
        <f t="shared" si="6"/>
        <v>10.7</v>
      </c>
      <c r="G195" s="73"/>
      <c r="H195" s="73"/>
      <c r="I195" s="78"/>
      <c r="J195" s="73"/>
    </row>
    <row r="196" ht="13.5" thickBot="1">
      <c r="F196" s="37"/>
    </row>
    <row r="197" spans="1:10" ht="13.5" thickBot="1">
      <c r="A197" s="74" t="s">
        <v>255</v>
      </c>
      <c r="B197" s="75"/>
      <c r="C197" s="76"/>
      <c r="F197" s="27"/>
      <c r="J197" s="21"/>
    </row>
    <row r="198" spans="1:10" ht="12.75">
      <c r="A198" s="28"/>
      <c r="B198" s="28"/>
      <c r="C198" s="28"/>
      <c r="F198" s="38"/>
      <c r="J198" s="21"/>
    </row>
    <row r="199" spans="1:10" ht="12.75">
      <c r="A199" s="23" t="s">
        <v>166</v>
      </c>
      <c r="B199" s="23"/>
      <c r="C199" s="23" t="s">
        <v>167</v>
      </c>
      <c r="D199" s="23" t="s">
        <v>168</v>
      </c>
      <c r="E199" s="23" t="s">
        <v>169</v>
      </c>
      <c r="F199" s="24" t="s">
        <v>170</v>
      </c>
      <c r="G199" s="23" t="s">
        <v>162</v>
      </c>
      <c r="H199" s="23" t="s">
        <v>171</v>
      </c>
      <c r="I199" s="23" t="s">
        <v>172</v>
      </c>
      <c r="J199" s="23" t="s">
        <v>162</v>
      </c>
    </row>
    <row r="200" spans="1:10" ht="12.75">
      <c r="A200" s="24" t="s">
        <v>256</v>
      </c>
      <c r="B200" s="24" t="s">
        <v>173</v>
      </c>
      <c r="C200" s="24">
        <v>2.7</v>
      </c>
      <c r="D200" s="24">
        <v>2.5</v>
      </c>
      <c r="E200" s="24">
        <v>2.6</v>
      </c>
      <c r="F200" s="24">
        <f>SUM(C200:E200)</f>
        <v>7.800000000000001</v>
      </c>
      <c r="G200" s="72">
        <f>F200+F201</f>
        <v>15.5</v>
      </c>
      <c r="H200" s="72">
        <f>G200/3</f>
        <v>5.166666666666667</v>
      </c>
      <c r="I200" s="77">
        <v>0.8</v>
      </c>
      <c r="J200" s="72">
        <f>H200-I200</f>
        <v>4.366666666666667</v>
      </c>
    </row>
    <row r="201" spans="1:10" ht="12.75">
      <c r="A201" s="25" t="s">
        <v>56</v>
      </c>
      <c r="B201" s="24" t="s">
        <v>174</v>
      </c>
      <c r="C201" s="24">
        <v>2.7</v>
      </c>
      <c r="D201" s="24">
        <v>2.5</v>
      </c>
      <c r="E201" s="24">
        <v>2.5</v>
      </c>
      <c r="F201" s="24">
        <f>SUM(C201:E201)</f>
        <v>7.7</v>
      </c>
      <c r="G201" s="73"/>
      <c r="H201" s="73"/>
      <c r="I201" s="78"/>
      <c r="J201" s="73"/>
    </row>
    <row r="202" ht="13.5" thickBot="1">
      <c r="F202" s="37"/>
    </row>
    <row r="203" spans="1:10" ht="13.5" thickBot="1">
      <c r="A203" s="79" t="s">
        <v>179</v>
      </c>
      <c r="B203" s="75"/>
      <c r="C203" s="76"/>
      <c r="J203" s="21"/>
    </row>
    <row r="204" spans="1:10" ht="12.75">
      <c r="A204" s="28"/>
      <c r="B204" s="28"/>
      <c r="C204" s="28"/>
      <c r="J204" s="21"/>
    </row>
    <row r="205" spans="1:10" ht="12.75">
      <c r="A205" s="23" t="s">
        <v>166</v>
      </c>
      <c r="B205" s="23"/>
      <c r="C205" s="23" t="s">
        <v>167</v>
      </c>
      <c r="D205" s="23" t="s">
        <v>168</v>
      </c>
      <c r="E205" s="23" t="s">
        <v>169</v>
      </c>
      <c r="F205" s="23" t="s">
        <v>170</v>
      </c>
      <c r="G205" s="23" t="s">
        <v>162</v>
      </c>
      <c r="H205" s="23" t="s">
        <v>171</v>
      </c>
      <c r="I205" s="23" t="s">
        <v>172</v>
      </c>
      <c r="J205" s="23" t="s">
        <v>162</v>
      </c>
    </row>
    <row r="206" spans="1:10" ht="12.75">
      <c r="A206" s="24" t="s">
        <v>257</v>
      </c>
      <c r="B206" s="24" t="s">
        <v>173</v>
      </c>
      <c r="C206" s="24">
        <v>5</v>
      </c>
      <c r="D206" s="24">
        <v>5</v>
      </c>
      <c r="E206" s="24">
        <v>5</v>
      </c>
      <c r="F206" s="24">
        <f aca="true" t="shared" si="7" ref="F206:F213">SUM(C206:E206)</f>
        <v>15</v>
      </c>
      <c r="G206" s="72">
        <f>F206+F207</f>
        <v>29.9</v>
      </c>
      <c r="H206" s="72">
        <f>G206/3</f>
        <v>9.966666666666667</v>
      </c>
      <c r="I206" s="77">
        <v>1</v>
      </c>
      <c r="J206" s="72">
        <f>H206-I206</f>
        <v>8.966666666666667</v>
      </c>
    </row>
    <row r="207" spans="1:10" ht="12.75">
      <c r="A207" s="25" t="s">
        <v>56</v>
      </c>
      <c r="B207" s="24" t="s">
        <v>174</v>
      </c>
      <c r="C207" s="24">
        <v>5</v>
      </c>
      <c r="D207" s="24">
        <v>5</v>
      </c>
      <c r="E207" s="24">
        <v>4.9</v>
      </c>
      <c r="F207" s="24">
        <f t="shared" si="7"/>
        <v>14.9</v>
      </c>
      <c r="G207" s="73"/>
      <c r="H207" s="73"/>
      <c r="I207" s="78"/>
      <c r="J207" s="73"/>
    </row>
    <row r="208" spans="1:10" ht="12.75">
      <c r="A208" s="24" t="s">
        <v>258</v>
      </c>
      <c r="B208" s="24" t="s">
        <v>173</v>
      </c>
      <c r="C208" s="24">
        <v>5.5</v>
      </c>
      <c r="D208" s="24">
        <v>5.5</v>
      </c>
      <c r="E208" s="24">
        <v>5.4</v>
      </c>
      <c r="F208" s="24">
        <f t="shared" si="7"/>
        <v>16.4</v>
      </c>
      <c r="G208" s="72">
        <f>F208+F209</f>
        <v>32.5</v>
      </c>
      <c r="H208" s="72">
        <f>G208/3</f>
        <v>10.833333333333334</v>
      </c>
      <c r="I208" s="77">
        <v>0</v>
      </c>
      <c r="J208" s="72">
        <f>H208-I208</f>
        <v>10.833333333333334</v>
      </c>
    </row>
    <row r="209" spans="1:10" ht="12.75">
      <c r="A209" s="25" t="s">
        <v>56</v>
      </c>
      <c r="B209" s="24" t="s">
        <v>174</v>
      </c>
      <c r="C209" s="24">
        <v>5.4</v>
      </c>
      <c r="D209" s="24">
        <v>5.4</v>
      </c>
      <c r="E209" s="24">
        <v>5.3</v>
      </c>
      <c r="F209" s="24">
        <f t="shared" si="7"/>
        <v>16.1</v>
      </c>
      <c r="G209" s="73"/>
      <c r="H209" s="73"/>
      <c r="I209" s="78"/>
      <c r="J209" s="73"/>
    </row>
    <row r="210" spans="1:10" ht="12.75">
      <c r="A210" s="24" t="s">
        <v>259</v>
      </c>
      <c r="B210" s="24" t="s">
        <v>173</v>
      </c>
      <c r="C210" s="24">
        <v>4.4</v>
      </c>
      <c r="D210" s="24">
        <v>4.4</v>
      </c>
      <c r="E210" s="24">
        <v>4.4</v>
      </c>
      <c r="F210" s="24">
        <f t="shared" si="7"/>
        <v>13.200000000000001</v>
      </c>
      <c r="G210" s="72">
        <f>F210+F211</f>
        <v>26.300000000000004</v>
      </c>
      <c r="H210" s="72">
        <f>G210/3</f>
        <v>8.766666666666667</v>
      </c>
      <c r="I210" s="77">
        <v>1.4</v>
      </c>
      <c r="J210" s="72">
        <f>H210-I210</f>
        <v>7.366666666666667</v>
      </c>
    </row>
    <row r="211" spans="1:10" ht="12.75">
      <c r="A211" s="25" t="s">
        <v>75</v>
      </c>
      <c r="B211" s="24" t="s">
        <v>174</v>
      </c>
      <c r="C211" s="24">
        <v>4.4</v>
      </c>
      <c r="D211" s="24">
        <v>4.4</v>
      </c>
      <c r="E211" s="24">
        <v>4.3</v>
      </c>
      <c r="F211" s="24">
        <f t="shared" si="7"/>
        <v>13.100000000000001</v>
      </c>
      <c r="G211" s="73"/>
      <c r="H211" s="73"/>
      <c r="I211" s="78"/>
      <c r="J211" s="73"/>
    </row>
    <row r="212" spans="1:10" ht="12.75">
      <c r="A212" s="24" t="s">
        <v>260</v>
      </c>
      <c r="B212" s="24" t="s">
        <v>173</v>
      </c>
      <c r="C212" s="24">
        <v>3.7</v>
      </c>
      <c r="D212" s="24">
        <v>3.6</v>
      </c>
      <c r="E212" s="24">
        <v>3.7</v>
      </c>
      <c r="F212" s="24">
        <f t="shared" si="7"/>
        <v>11</v>
      </c>
      <c r="G212" s="72">
        <f>F212+F213</f>
        <v>22</v>
      </c>
      <c r="H212" s="72">
        <f>G212/3</f>
        <v>7.333333333333333</v>
      </c>
      <c r="I212" s="77">
        <v>0.2</v>
      </c>
      <c r="J212" s="72">
        <f>H212-I212</f>
        <v>7.133333333333333</v>
      </c>
    </row>
    <row r="213" spans="1:10" ht="12.75">
      <c r="A213" s="25" t="s">
        <v>110</v>
      </c>
      <c r="B213" s="24" t="s">
        <v>174</v>
      </c>
      <c r="C213" s="24">
        <v>3.7</v>
      </c>
      <c r="D213" s="24">
        <v>3.6</v>
      </c>
      <c r="E213" s="24">
        <v>3.7</v>
      </c>
      <c r="F213" s="24">
        <f t="shared" si="7"/>
        <v>11</v>
      </c>
      <c r="G213" s="73"/>
      <c r="H213" s="73"/>
      <c r="I213" s="78"/>
      <c r="J213" s="73"/>
    </row>
    <row r="214" ht="13.5" thickBot="1">
      <c r="F214" s="27"/>
    </row>
    <row r="215" spans="1:10" ht="13.5" thickBot="1">
      <c r="A215" s="79" t="s">
        <v>180</v>
      </c>
      <c r="B215" s="75"/>
      <c r="C215" s="76"/>
      <c r="F215" s="27"/>
      <c r="J215" s="21"/>
    </row>
    <row r="216" spans="1:10" ht="12.75">
      <c r="A216" s="28"/>
      <c r="B216" s="28"/>
      <c r="C216" s="28"/>
      <c r="F216" s="27"/>
      <c r="J216" s="21"/>
    </row>
    <row r="217" spans="1:10" ht="12.75">
      <c r="A217" s="23" t="s">
        <v>166</v>
      </c>
      <c r="B217" s="23"/>
      <c r="C217" s="23" t="s">
        <v>167</v>
      </c>
      <c r="D217" s="23" t="s">
        <v>168</v>
      </c>
      <c r="E217" s="23" t="s">
        <v>169</v>
      </c>
      <c r="F217" s="24" t="s">
        <v>170</v>
      </c>
      <c r="G217" s="23" t="s">
        <v>162</v>
      </c>
      <c r="H217" s="23" t="s">
        <v>171</v>
      </c>
      <c r="I217" s="23" t="s">
        <v>172</v>
      </c>
      <c r="J217" s="23" t="s">
        <v>162</v>
      </c>
    </row>
    <row r="218" spans="1:10" ht="12.75">
      <c r="A218" s="24" t="s">
        <v>261</v>
      </c>
      <c r="B218" s="24" t="s">
        <v>173</v>
      </c>
      <c r="C218" s="24">
        <v>4.5</v>
      </c>
      <c r="D218" s="24">
        <v>4.4</v>
      </c>
      <c r="E218" s="24">
        <v>4.4</v>
      </c>
      <c r="F218" s="24">
        <f>SUM(C218:E218)</f>
        <v>13.3</v>
      </c>
      <c r="G218" s="72">
        <f>F218+F219</f>
        <v>26.700000000000003</v>
      </c>
      <c r="H218" s="72">
        <f>G218/3</f>
        <v>8.9</v>
      </c>
      <c r="I218" s="77">
        <v>1.6</v>
      </c>
      <c r="J218" s="72">
        <f>H218-I218</f>
        <v>7.300000000000001</v>
      </c>
    </row>
    <row r="219" spans="1:10" ht="12.75">
      <c r="A219" s="25" t="s">
        <v>103</v>
      </c>
      <c r="B219" s="24" t="s">
        <v>174</v>
      </c>
      <c r="C219" s="24">
        <v>4.5</v>
      </c>
      <c r="D219" s="24">
        <v>4.5</v>
      </c>
      <c r="E219" s="24">
        <v>4.4</v>
      </c>
      <c r="F219" s="24">
        <f>SUM(C219:E219)</f>
        <v>13.4</v>
      </c>
      <c r="G219" s="73"/>
      <c r="H219" s="73"/>
      <c r="I219" s="78"/>
      <c r="J219" s="73"/>
    </row>
    <row r="220" ht="13.5" thickBot="1"/>
    <row r="221" spans="1:10" ht="13.5" thickBot="1">
      <c r="A221" s="79" t="s">
        <v>194</v>
      </c>
      <c r="B221" s="75"/>
      <c r="C221" s="76"/>
      <c r="J221" s="21"/>
    </row>
    <row r="222" spans="1:10" ht="12.75">
      <c r="A222" s="28"/>
      <c r="B222" s="28"/>
      <c r="C222" s="28"/>
      <c r="J222" s="21"/>
    </row>
    <row r="223" spans="1:10" ht="12.75">
      <c r="A223" s="23" t="s">
        <v>166</v>
      </c>
      <c r="B223" s="23"/>
      <c r="C223" s="23" t="s">
        <v>167</v>
      </c>
      <c r="D223" s="23" t="s">
        <v>168</v>
      </c>
      <c r="E223" s="23" t="s">
        <v>169</v>
      </c>
      <c r="F223" s="23" t="s">
        <v>170</v>
      </c>
      <c r="G223" s="23" t="s">
        <v>162</v>
      </c>
      <c r="H223" s="23" t="s">
        <v>171</v>
      </c>
      <c r="I223" s="23" t="s">
        <v>172</v>
      </c>
      <c r="J223" s="23" t="s">
        <v>162</v>
      </c>
    </row>
    <row r="224" spans="1:10" ht="12.75">
      <c r="A224" s="24" t="s">
        <v>262</v>
      </c>
      <c r="B224" s="24" t="s">
        <v>173</v>
      </c>
      <c r="C224" s="24">
        <v>1.1</v>
      </c>
      <c r="D224" s="24">
        <v>1</v>
      </c>
      <c r="E224" s="24">
        <v>1</v>
      </c>
      <c r="F224" s="24">
        <f>SUM(C224:E224)</f>
        <v>3.1</v>
      </c>
      <c r="G224" s="72">
        <f>F224+F225</f>
        <v>6.2</v>
      </c>
      <c r="H224" s="72">
        <f>G224/3</f>
        <v>2.066666666666667</v>
      </c>
      <c r="I224" s="77">
        <v>0.5</v>
      </c>
      <c r="J224" s="72">
        <f>H224-I224</f>
        <v>1.5666666666666669</v>
      </c>
    </row>
    <row r="225" spans="1:10" ht="12.75">
      <c r="A225" s="25" t="s">
        <v>75</v>
      </c>
      <c r="B225" s="24" t="s">
        <v>174</v>
      </c>
      <c r="C225" s="24">
        <v>1.1</v>
      </c>
      <c r="D225" s="24">
        <v>1</v>
      </c>
      <c r="E225" s="24">
        <v>1</v>
      </c>
      <c r="F225" s="24">
        <f>SUM(C225:E225)</f>
        <v>3.1</v>
      </c>
      <c r="G225" s="73"/>
      <c r="H225" s="73"/>
      <c r="I225" s="78"/>
      <c r="J225" s="73"/>
    </row>
    <row r="226" ht="13.5" thickBot="1"/>
    <row r="227" spans="1:10" ht="13.5" thickBot="1">
      <c r="A227" s="79" t="s">
        <v>195</v>
      </c>
      <c r="B227" s="75"/>
      <c r="C227" s="76"/>
      <c r="J227" s="21"/>
    </row>
    <row r="228" spans="1:10" ht="12.75">
      <c r="A228" s="28"/>
      <c r="B228" s="28"/>
      <c r="C228" s="28"/>
      <c r="J228" s="21"/>
    </row>
    <row r="229" spans="1:10" ht="12.75">
      <c r="A229" s="23" t="s">
        <v>166</v>
      </c>
      <c r="B229" s="23"/>
      <c r="C229" s="23" t="s">
        <v>167</v>
      </c>
      <c r="D229" s="23" t="s">
        <v>168</v>
      </c>
      <c r="E229" s="23" t="s">
        <v>169</v>
      </c>
      <c r="F229" s="23" t="s">
        <v>170</v>
      </c>
      <c r="G229" s="23" t="s">
        <v>162</v>
      </c>
      <c r="H229" s="23" t="s">
        <v>171</v>
      </c>
      <c r="I229" s="23" t="s">
        <v>172</v>
      </c>
      <c r="J229" s="23" t="s">
        <v>162</v>
      </c>
    </row>
    <row r="230" spans="1:10" ht="12.75">
      <c r="A230" s="24" t="s">
        <v>263</v>
      </c>
      <c r="B230" s="24" t="s">
        <v>173</v>
      </c>
      <c r="C230" s="24">
        <v>2.2</v>
      </c>
      <c r="D230" s="24">
        <v>2.1</v>
      </c>
      <c r="E230" s="24">
        <v>2.1</v>
      </c>
      <c r="F230" s="24">
        <f>SUM(C230:E230)</f>
        <v>6.4</v>
      </c>
      <c r="G230" s="72">
        <f>F230+F231</f>
        <v>12.8</v>
      </c>
      <c r="H230" s="72">
        <f>G230/3</f>
        <v>4.266666666666667</v>
      </c>
      <c r="I230" s="77">
        <v>0.2</v>
      </c>
      <c r="J230" s="72">
        <f>H230-I230</f>
        <v>4.066666666666666</v>
      </c>
    </row>
    <row r="231" spans="1:10" ht="12.75">
      <c r="A231" s="25" t="s">
        <v>75</v>
      </c>
      <c r="B231" s="24" t="s">
        <v>174</v>
      </c>
      <c r="C231" s="24">
        <v>2.2</v>
      </c>
      <c r="D231" s="24">
        <v>2.1</v>
      </c>
      <c r="E231" s="24">
        <v>2.1</v>
      </c>
      <c r="F231" s="24">
        <f>SUM(C231:E231)</f>
        <v>6.4</v>
      </c>
      <c r="G231" s="73"/>
      <c r="H231" s="73"/>
      <c r="I231" s="78"/>
      <c r="J231" s="73"/>
    </row>
    <row r="232" spans="1:10" ht="12.75">
      <c r="A232" s="24" t="s">
        <v>254</v>
      </c>
      <c r="B232" s="24" t="s">
        <v>173</v>
      </c>
      <c r="C232" s="24">
        <v>3</v>
      </c>
      <c r="D232" s="24">
        <v>2.8</v>
      </c>
      <c r="E232" s="24">
        <v>2.9</v>
      </c>
      <c r="F232" s="24">
        <f>SUM(C232:E232)</f>
        <v>8.7</v>
      </c>
      <c r="G232" s="72">
        <f>F232+F233</f>
        <v>17.4</v>
      </c>
      <c r="H232" s="72">
        <f>G232/3</f>
        <v>5.8</v>
      </c>
      <c r="I232" s="77">
        <v>0.6</v>
      </c>
      <c r="J232" s="72">
        <f>H232-I232</f>
        <v>5.2</v>
      </c>
    </row>
    <row r="233" spans="1:10" ht="12.75">
      <c r="A233" s="25" t="s">
        <v>75</v>
      </c>
      <c r="B233" s="24" t="s">
        <v>174</v>
      </c>
      <c r="C233" s="24">
        <v>3</v>
      </c>
      <c r="D233" s="24">
        <v>2.8</v>
      </c>
      <c r="E233" s="24">
        <v>2.9</v>
      </c>
      <c r="F233" s="24">
        <f>SUM(C233:E233)</f>
        <v>8.7</v>
      </c>
      <c r="G233" s="73"/>
      <c r="H233" s="73"/>
      <c r="I233" s="78"/>
      <c r="J233" s="73"/>
    </row>
    <row r="234" ht="13.5" thickBot="1"/>
    <row r="235" spans="1:10" ht="13.5" thickBot="1">
      <c r="A235" s="79" t="s">
        <v>196</v>
      </c>
      <c r="B235" s="75"/>
      <c r="C235" s="76"/>
      <c r="J235" s="21"/>
    </row>
    <row r="236" spans="1:10" ht="12.75">
      <c r="A236" s="28"/>
      <c r="B236" s="28"/>
      <c r="C236" s="28"/>
      <c r="J236" s="21"/>
    </row>
    <row r="237" spans="1:10" ht="12.75">
      <c r="A237" s="23" t="s">
        <v>166</v>
      </c>
      <c r="B237" s="23"/>
      <c r="C237" s="23" t="s">
        <v>167</v>
      </c>
      <c r="D237" s="23" t="s">
        <v>168</v>
      </c>
      <c r="E237" s="23" t="s">
        <v>169</v>
      </c>
      <c r="F237" s="23" t="s">
        <v>170</v>
      </c>
      <c r="G237" s="23" t="s">
        <v>162</v>
      </c>
      <c r="H237" s="23" t="s">
        <v>171</v>
      </c>
      <c r="I237" s="23" t="s">
        <v>172</v>
      </c>
      <c r="J237" s="23" t="s">
        <v>162</v>
      </c>
    </row>
    <row r="238" spans="1:10" ht="12.75">
      <c r="A238" s="24" t="s">
        <v>261</v>
      </c>
      <c r="B238" s="24" t="s">
        <v>173</v>
      </c>
      <c r="C238" s="24">
        <v>3.7</v>
      </c>
      <c r="D238" s="24">
        <v>3.5</v>
      </c>
      <c r="E238" s="24">
        <v>3.7</v>
      </c>
      <c r="F238" s="24">
        <f>SUM(C238:E238)</f>
        <v>10.9</v>
      </c>
      <c r="G238" s="72">
        <f>F238+F239</f>
        <v>21.8</v>
      </c>
      <c r="H238" s="72">
        <f>G238/3</f>
        <v>7.266666666666667</v>
      </c>
      <c r="I238" s="77">
        <v>1.6</v>
      </c>
      <c r="J238" s="72">
        <f>H238-I238</f>
        <v>5.666666666666666</v>
      </c>
    </row>
    <row r="239" spans="1:10" ht="12.75">
      <c r="A239" s="25" t="s">
        <v>103</v>
      </c>
      <c r="B239" s="24" t="s">
        <v>174</v>
      </c>
      <c r="C239" s="24">
        <v>3.7</v>
      </c>
      <c r="D239" s="24">
        <v>3.5</v>
      </c>
      <c r="E239" s="24">
        <v>3.7</v>
      </c>
      <c r="F239" s="24">
        <f>SUM(C239:E239)</f>
        <v>10.9</v>
      </c>
      <c r="G239" s="73"/>
      <c r="H239" s="73"/>
      <c r="I239" s="78"/>
      <c r="J239" s="73"/>
    </row>
    <row r="240" spans="1:10" ht="12.75">
      <c r="A240" s="24" t="s">
        <v>259</v>
      </c>
      <c r="B240" s="24" t="s">
        <v>173</v>
      </c>
      <c r="C240" s="24">
        <v>4</v>
      </c>
      <c r="D240" s="24">
        <v>3.9</v>
      </c>
      <c r="E240" s="24">
        <v>4</v>
      </c>
      <c r="F240" s="24">
        <f>SUM(C240:E240)</f>
        <v>11.9</v>
      </c>
      <c r="G240" s="72">
        <f>F240+F241</f>
        <v>23.8</v>
      </c>
      <c r="H240" s="72">
        <f>G240/3</f>
        <v>7.933333333333334</v>
      </c>
      <c r="I240" s="77">
        <v>0.5</v>
      </c>
      <c r="J240" s="72">
        <f>H240-I240</f>
        <v>7.433333333333334</v>
      </c>
    </row>
    <row r="241" spans="1:10" ht="12.75">
      <c r="A241" s="25" t="s">
        <v>75</v>
      </c>
      <c r="B241" s="24" t="s">
        <v>174</v>
      </c>
      <c r="C241" s="24">
        <v>4</v>
      </c>
      <c r="D241" s="24">
        <v>3.9</v>
      </c>
      <c r="E241" s="24">
        <v>4</v>
      </c>
      <c r="F241" s="24">
        <f>SUM(C241:E241)</f>
        <v>11.9</v>
      </c>
      <c r="G241" s="73"/>
      <c r="H241" s="73"/>
      <c r="I241" s="78"/>
      <c r="J241" s="73"/>
    </row>
    <row r="242" ht="13.5" thickBot="1"/>
    <row r="243" spans="1:9" ht="13.5" thickBot="1">
      <c r="A243" s="39" t="s">
        <v>197</v>
      </c>
      <c r="B243" s="40"/>
      <c r="C243" s="40"/>
      <c r="D243" s="41"/>
      <c r="E243" s="34"/>
      <c r="F243" s="34"/>
      <c r="G243" s="34"/>
      <c r="H243" s="34"/>
      <c r="I243" s="34"/>
    </row>
    <row r="244" spans="1:9" ht="12.75">
      <c r="A244" s="35"/>
      <c r="B244" s="35"/>
      <c r="C244" s="35"/>
      <c r="D244" s="34"/>
      <c r="E244" s="34"/>
      <c r="F244" s="34"/>
      <c r="G244" s="34"/>
      <c r="H244" s="34"/>
      <c r="I244" s="34"/>
    </row>
    <row r="245" spans="1:9" ht="12.75">
      <c r="A245" s="42" t="s">
        <v>182</v>
      </c>
      <c r="B245" s="43"/>
      <c r="C245" s="36" t="s">
        <v>183</v>
      </c>
      <c r="D245" s="36" t="s">
        <v>184</v>
      </c>
      <c r="E245" s="36" t="s">
        <v>185</v>
      </c>
      <c r="F245" s="36" t="s">
        <v>186</v>
      </c>
      <c r="G245" s="36" t="s">
        <v>162</v>
      </c>
      <c r="H245" s="36" t="s">
        <v>172</v>
      </c>
      <c r="I245" s="36" t="s">
        <v>162</v>
      </c>
    </row>
    <row r="246" spans="1:9" ht="12.75">
      <c r="A246" s="32" t="s">
        <v>275</v>
      </c>
      <c r="B246" s="44" t="s">
        <v>187</v>
      </c>
      <c r="C246" s="82">
        <v>23</v>
      </c>
      <c r="D246" s="82">
        <v>24</v>
      </c>
      <c r="E246" s="82">
        <v>23</v>
      </c>
      <c r="F246" s="82">
        <f>SUM(C246:E247)</f>
        <v>70</v>
      </c>
      <c r="G246" s="84">
        <f>F246/3</f>
        <v>23.333333333333332</v>
      </c>
      <c r="H246" s="82">
        <v>1</v>
      </c>
      <c r="I246" s="84">
        <f>G246-H246</f>
        <v>22.333333333333332</v>
      </c>
    </row>
    <row r="247" spans="1:9" ht="12.75">
      <c r="A247" s="33" t="s">
        <v>58</v>
      </c>
      <c r="B247" s="45"/>
      <c r="C247" s="83"/>
      <c r="D247" s="83"/>
      <c r="E247" s="83"/>
      <c r="F247" s="83"/>
      <c r="G247" s="85"/>
      <c r="H247" s="83"/>
      <c r="I247" s="85"/>
    </row>
    <row r="248" ht="13.5" thickBot="1"/>
    <row r="249" spans="1:9" ht="13.5" thickBot="1">
      <c r="A249" s="39" t="s">
        <v>189</v>
      </c>
      <c r="B249" s="40"/>
      <c r="C249" s="40"/>
      <c r="D249" s="41"/>
      <c r="E249" s="34"/>
      <c r="F249" s="34"/>
      <c r="G249" s="34"/>
      <c r="H249" s="34"/>
      <c r="I249" s="34"/>
    </row>
    <row r="250" spans="1:9" ht="12.75">
      <c r="A250" s="35"/>
      <c r="B250" s="35"/>
      <c r="C250" s="35"/>
      <c r="D250" s="34"/>
      <c r="E250" s="34"/>
      <c r="F250" s="34"/>
      <c r="G250" s="34"/>
      <c r="H250" s="34"/>
      <c r="I250" s="34"/>
    </row>
    <row r="251" spans="1:9" ht="12.75">
      <c r="A251" s="42" t="s">
        <v>182</v>
      </c>
      <c r="B251" s="43"/>
      <c r="C251" s="36" t="s">
        <v>183</v>
      </c>
      <c r="D251" s="36" t="s">
        <v>184</v>
      </c>
      <c r="E251" s="36" t="s">
        <v>185</v>
      </c>
      <c r="F251" s="36" t="s">
        <v>186</v>
      </c>
      <c r="G251" s="36" t="s">
        <v>162</v>
      </c>
      <c r="H251" s="36" t="s">
        <v>172</v>
      </c>
      <c r="I251" s="36" t="s">
        <v>162</v>
      </c>
    </row>
    <row r="252" spans="1:9" ht="12.75">
      <c r="A252" s="32" t="s">
        <v>276</v>
      </c>
      <c r="B252" s="44" t="s">
        <v>187</v>
      </c>
      <c r="C252" s="82">
        <v>44</v>
      </c>
      <c r="D252" s="82">
        <v>44</v>
      </c>
      <c r="E252" s="82">
        <v>44</v>
      </c>
      <c r="F252" s="82">
        <f>SUM(C252:E253)</f>
        <v>132</v>
      </c>
      <c r="G252" s="84">
        <f>F252/3</f>
        <v>44</v>
      </c>
      <c r="H252" s="82">
        <v>1.1</v>
      </c>
      <c r="I252" s="84">
        <f>G252-H252</f>
        <v>42.9</v>
      </c>
    </row>
    <row r="253" spans="1:9" ht="12.75">
      <c r="A253" s="33" t="s">
        <v>56</v>
      </c>
      <c r="B253" s="45"/>
      <c r="C253" s="83"/>
      <c r="D253" s="83"/>
      <c r="E253" s="83"/>
      <c r="F253" s="83"/>
      <c r="G253" s="85"/>
      <c r="H253" s="83"/>
      <c r="I253" s="85"/>
    </row>
    <row r="254" spans="1:9" ht="12.75">
      <c r="A254" s="32" t="s">
        <v>277</v>
      </c>
      <c r="B254" s="44" t="s">
        <v>187</v>
      </c>
      <c r="C254" s="82">
        <v>36</v>
      </c>
      <c r="D254" s="82">
        <v>35</v>
      </c>
      <c r="E254" s="82">
        <v>36</v>
      </c>
      <c r="F254" s="82">
        <f>SUM(C254:E255)</f>
        <v>107</v>
      </c>
      <c r="G254" s="84">
        <f>F254/3</f>
        <v>35.666666666666664</v>
      </c>
      <c r="H254" s="82">
        <v>0.5</v>
      </c>
      <c r="I254" s="84">
        <f>G254-H254</f>
        <v>35.166666666666664</v>
      </c>
    </row>
    <row r="255" spans="1:9" ht="12.75">
      <c r="A255" s="33" t="s">
        <v>56</v>
      </c>
      <c r="B255" s="45"/>
      <c r="C255" s="83"/>
      <c r="D255" s="83"/>
      <c r="E255" s="83"/>
      <c r="F255" s="83"/>
      <c r="G255" s="85"/>
      <c r="H255" s="83"/>
      <c r="I255" s="85"/>
    </row>
    <row r="256" ht="13.5" thickBot="1"/>
    <row r="257" spans="1:9" ht="13.5" thickBot="1">
      <c r="A257" s="39" t="s">
        <v>190</v>
      </c>
      <c r="B257" s="40"/>
      <c r="C257" s="40"/>
      <c r="D257" s="41"/>
      <c r="E257" s="34"/>
      <c r="F257" s="34"/>
      <c r="G257" s="34"/>
      <c r="H257" s="34"/>
      <c r="I257" s="34"/>
    </row>
    <row r="258" spans="1:9" ht="12.75">
      <c r="A258" s="35"/>
      <c r="B258" s="35"/>
      <c r="C258" s="35"/>
      <c r="D258" s="34"/>
      <c r="E258" s="34"/>
      <c r="F258" s="34"/>
      <c r="G258" s="34"/>
      <c r="H258" s="34"/>
      <c r="I258" s="34"/>
    </row>
    <row r="259" spans="1:9" ht="12.75">
      <c r="A259" s="42" t="s">
        <v>182</v>
      </c>
      <c r="B259" s="43"/>
      <c r="C259" s="36" t="s">
        <v>183</v>
      </c>
      <c r="D259" s="36" t="s">
        <v>184</v>
      </c>
      <c r="E259" s="36" t="s">
        <v>185</v>
      </c>
      <c r="F259" s="36" t="s">
        <v>186</v>
      </c>
      <c r="G259" s="36" t="s">
        <v>162</v>
      </c>
      <c r="H259" s="36" t="s">
        <v>172</v>
      </c>
      <c r="I259" s="36" t="s">
        <v>162</v>
      </c>
    </row>
    <row r="260" spans="1:9" ht="12.75">
      <c r="A260" s="32" t="s">
        <v>278</v>
      </c>
      <c r="B260" s="44" t="s">
        <v>187</v>
      </c>
      <c r="C260" s="82">
        <v>46</v>
      </c>
      <c r="D260" s="82">
        <v>45</v>
      </c>
      <c r="E260" s="82">
        <v>45</v>
      </c>
      <c r="F260" s="82">
        <f>SUM(C260:E261)</f>
        <v>136</v>
      </c>
      <c r="G260" s="84">
        <f>F260/3</f>
        <v>45.333333333333336</v>
      </c>
      <c r="H260" s="82">
        <v>1.5</v>
      </c>
      <c r="I260" s="84">
        <f>G260-H260</f>
        <v>43.833333333333336</v>
      </c>
    </row>
    <row r="261" spans="1:9" ht="12.75">
      <c r="A261" s="33" t="s">
        <v>56</v>
      </c>
      <c r="B261" s="45"/>
      <c r="C261" s="83"/>
      <c r="D261" s="83"/>
      <c r="E261" s="83"/>
      <c r="F261" s="83"/>
      <c r="G261" s="85"/>
      <c r="H261" s="83"/>
      <c r="I261" s="85"/>
    </row>
    <row r="262" spans="1:9" ht="13.5" thickBot="1">
      <c r="A262" s="35"/>
      <c r="B262" s="35"/>
      <c r="C262" s="35"/>
      <c r="D262" s="34"/>
      <c r="E262" s="34"/>
      <c r="F262" s="34"/>
      <c r="G262" s="34"/>
      <c r="H262" s="34"/>
      <c r="I262" s="34"/>
    </row>
    <row r="263" spans="1:9" ht="13.5" thickBot="1">
      <c r="A263" s="86" t="s">
        <v>191</v>
      </c>
      <c r="B263" s="87"/>
      <c r="C263" s="87"/>
      <c r="D263" s="88"/>
      <c r="E263" s="34"/>
      <c r="F263" s="34"/>
      <c r="G263" s="34"/>
      <c r="H263" s="34"/>
      <c r="I263" s="34"/>
    </row>
    <row r="264" spans="1:9" ht="12.75">
      <c r="A264" s="35"/>
      <c r="B264" s="35"/>
      <c r="C264" s="35"/>
      <c r="D264" s="34"/>
      <c r="E264" s="34"/>
      <c r="F264" s="34"/>
      <c r="G264" s="34"/>
      <c r="H264" s="34"/>
      <c r="I264" s="34"/>
    </row>
    <row r="265" spans="1:9" ht="12.75">
      <c r="A265" s="89" t="s">
        <v>182</v>
      </c>
      <c r="B265" s="90"/>
      <c r="C265" s="36" t="s">
        <v>183</v>
      </c>
      <c r="D265" s="36" t="s">
        <v>184</v>
      </c>
      <c r="E265" s="36" t="s">
        <v>185</v>
      </c>
      <c r="F265" s="36" t="s">
        <v>186</v>
      </c>
      <c r="G265" s="36" t="s">
        <v>162</v>
      </c>
      <c r="H265" s="36" t="s">
        <v>172</v>
      </c>
      <c r="I265" s="36" t="s">
        <v>162</v>
      </c>
    </row>
    <row r="266" spans="1:9" ht="12.75">
      <c r="A266" s="32" t="s">
        <v>279</v>
      </c>
      <c r="B266" s="82" t="s">
        <v>187</v>
      </c>
      <c r="C266" s="82">
        <v>26</v>
      </c>
      <c r="D266" s="82">
        <v>26</v>
      </c>
      <c r="E266" s="82">
        <v>25</v>
      </c>
      <c r="F266" s="82">
        <f>SUM(C266:E267)</f>
        <v>77</v>
      </c>
      <c r="G266" s="84">
        <f>F266/3</f>
        <v>25.666666666666668</v>
      </c>
      <c r="H266" s="82">
        <v>3.8</v>
      </c>
      <c r="I266" s="84">
        <f>G266-H266</f>
        <v>21.866666666666667</v>
      </c>
    </row>
    <row r="267" spans="1:9" ht="12.75">
      <c r="A267" s="33" t="s">
        <v>103</v>
      </c>
      <c r="B267" s="83"/>
      <c r="C267" s="83"/>
      <c r="D267" s="83"/>
      <c r="E267" s="83"/>
      <c r="F267" s="83"/>
      <c r="G267" s="85"/>
      <c r="H267" s="83"/>
      <c r="I267" s="85"/>
    </row>
    <row r="268" spans="1:9" ht="12.75">
      <c r="A268" s="32" t="s">
        <v>280</v>
      </c>
      <c r="B268" s="82" t="s">
        <v>187</v>
      </c>
      <c r="C268" s="82">
        <v>43</v>
      </c>
      <c r="D268" s="82">
        <v>43</v>
      </c>
      <c r="E268" s="82">
        <v>43</v>
      </c>
      <c r="F268" s="82">
        <f>SUM(C268:E269)</f>
        <v>129</v>
      </c>
      <c r="G268" s="84">
        <f>F268/3</f>
        <v>43</v>
      </c>
      <c r="H268" s="82">
        <v>0.1</v>
      </c>
      <c r="I268" s="84">
        <f>G268-H268</f>
        <v>42.9</v>
      </c>
    </row>
    <row r="269" spans="1:9" ht="12.75">
      <c r="A269" s="33" t="s">
        <v>110</v>
      </c>
      <c r="B269" s="83"/>
      <c r="C269" s="83"/>
      <c r="D269" s="83"/>
      <c r="E269" s="83"/>
      <c r="F269" s="83"/>
      <c r="G269" s="85"/>
      <c r="H269" s="83"/>
      <c r="I269" s="85"/>
    </row>
    <row r="270" ht="13.5" thickBot="1"/>
    <row r="271" spans="1:4" ht="13.5" thickBot="1">
      <c r="A271" s="79" t="s">
        <v>198</v>
      </c>
      <c r="B271" s="75"/>
      <c r="C271" s="75"/>
      <c r="D271" s="76"/>
    </row>
    <row r="272" spans="1:3" ht="12.75">
      <c r="A272" s="22"/>
      <c r="B272" s="22"/>
      <c r="C272" s="22"/>
    </row>
    <row r="273" spans="1:9" ht="12.75">
      <c r="A273" s="80" t="s">
        <v>182</v>
      </c>
      <c r="B273" s="81"/>
      <c r="C273" s="23" t="s">
        <v>183</v>
      </c>
      <c r="D273" s="23" t="s">
        <v>184</v>
      </c>
      <c r="E273" s="23" t="s">
        <v>185</v>
      </c>
      <c r="F273" s="23" t="s">
        <v>186</v>
      </c>
      <c r="G273" s="23" t="s">
        <v>162</v>
      </c>
      <c r="H273" s="23" t="s">
        <v>172</v>
      </c>
      <c r="I273" s="23" t="s">
        <v>162</v>
      </c>
    </row>
    <row r="274" spans="1:9" ht="12.75">
      <c r="A274" s="24" t="s">
        <v>56</v>
      </c>
      <c r="B274" s="77" t="s">
        <v>187</v>
      </c>
      <c r="C274" s="77">
        <v>22</v>
      </c>
      <c r="D274" s="77">
        <v>22</v>
      </c>
      <c r="E274" s="77">
        <v>22</v>
      </c>
      <c r="F274" s="82">
        <f>SUM(C274:E275)</f>
        <v>66</v>
      </c>
      <c r="G274" s="72">
        <f>F274/3</f>
        <v>22</v>
      </c>
      <c r="H274" s="77">
        <v>1.9</v>
      </c>
      <c r="I274" s="72">
        <f>G274-H274</f>
        <v>20.1</v>
      </c>
    </row>
    <row r="275" spans="1:9" ht="12.75">
      <c r="A275" s="25"/>
      <c r="B275" s="78"/>
      <c r="C275" s="78"/>
      <c r="D275" s="78"/>
      <c r="E275" s="78"/>
      <c r="F275" s="83"/>
      <c r="G275" s="73"/>
      <c r="H275" s="78"/>
      <c r="I275" s="73"/>
    </row>
    <row r="276" spans="1:9" ht="12.75">
      <c r="A276" s="24" t="s">
        <v>110</v>
      </c>
      <c r="B276" s="77" t="s">
        <v>187</v>
      </c>
      <c r="C276" s="77">
        <v>10</v>
      </c>
      <c r="D276" s="77">
        <v>10</v>
      </c>
      <c r="E276" s="77">
        <v>10</v>
      </c>
      <c r="F276" s="82">
        <f>SUM(C276:E277)</f>
        <v>30</v>
      </c>
      <c r="G276" s="72">
        <f>F276/3</f>
        <v>10</v>
      </c>
      <c r="H276" s="77">
        <v>4</v>
      </c>
      <c r="I276" s="72">
        <f>G276-H276</f>
        <v>6</v>
      </c>
    </row>
    <row r="277" spans="1:9" ht="12.75">
      <c r="A277" s="25"/>
      <c r="B277" s="78"/>
      <c r="C277" s="78"/>
      <c r="D277" s="78"/>
      <c r="E277" s="78"/>
      <c r="F277" s="83"/>
      <c r="G277" s="73"/>
      <c r="H277" s="78"/>
      <c r="I277" s="73"/>
    </row>
    <row r="278" spans="1:9" ht="12.75">
      <c r="A278" s="24" t="s">
        <v>58</v>
      </c>
      <c r="B278" s="77" t="s">
        <v>187</v>
      </c>
      <c r="C278" s="77">
        <v>29</v>
      </c>
      <c r="D278" s="77">
        <v>29</v>
      </c>
      <c r="E278" s="77">
        <v>28</v>
      </c>
      <c r="F278" s="82">
        <f>SUM(C278:E279)</f>
        <v>86</v>
      </c>
      <c r="G278" s="72">
        <f>F278/3</f>
        <v>28.666666666666668</v>
      </c>
      <c r="H278" s="77">
        <v>1.9</v>
      </c>
      <c r="I278" s="72">
        <f>G278-H278</f>
        <v>26.76666666666667</v>
      </c>
    </row>
    <row r="279" spans="1:9" ht="12.75">
      <c r="A279" s="25"/>
      <c r="B279" s="78"/>
      <c r="C279" s="78"/>
      <c r="D279" s="78"/>
      <c r="E279" s="78"/>
      <c r="F279" s="83"/>
      <c r="G279" s="73"/>
      <c r="H279" s="78"/>
      <c r="I279" s="73"/>
    </row>
    <row r="280" ht="13.5" thickBot="1"/>
    <row r="281" spans="1:4" ht="13.5" thickBot="1">
      <c r="A281" s="79" t="s">
        <v>199</v>
      </c>
      <c r="B281" s="75"/>
      <c r="C281" s="75"/>
      <c r="D281" s="76"/>
    </row>
    <row r="282" spans="1:15" ht="12.75">
      <c r="A282" s="22"/>
      <c r="B282" s="22"/>
      <c r="C282" s="22"/>
      <c r="M282" s="29"/>
      <c r="N282" s="29"/>
      <c r="O282" s="29"/>
    </row>
    <row r="283" spans="1:9" ht="12.75">
      <c r="A283" s="80" t="s">
        <v>182</v>
      </c>
      <c r="B283" s="81"/>
      <c r="C283" s="23" t="s">
        <v>183</v>
      </c>
      <c r="D283" s="23" t="s">
        <v>184</v>
      </c>
      <c r="E283" s="23" t="s">
        <v>185</v>
      </c>
      <c r="F283" s="23" t="s">
        <v>186</v>
      </c>
      <c r="G283" s="23" t="s">
        <v>162</v>
      </c>
      <c r="H283" s="23" t="s">
        <v>172</v>
      </c>
      <c r="I283" s="23" t="s">
        <v>162</v>
      </c>
    </row>
    <row r="284" spans="1:9" ht="12.75">
      <c r="A284" s="24" t="s">
        <v>110</v>
      </c>
      <c r="B284" s="77" t="s">
        <v>187</v>
      </c>
      <c r="C284" s="77">
        <v>26</v>
      </c>
      <c r="D284" s="77">
        <v>26</v>
      </c>
      <c r="E284" s="77">
        <v>26</v>
      </c>
      <c r="F284" s="82">
        <f>SUM(C284:E285)</f>
        <v>78</v>
      </c>
      <c r="G284" s="72">
        <f>F284/3</f>
        <v>26</v>
      </c>
      <c r="H284" s="77">
        <v>1.6</v>
      </c>
      <c r="I284" s="72">
        <f>G284-H284</f>
        <v>24.4</v>
      </c>
    </row>
    <row r="285" spans="1:9" ht="12.75">
      <c r="A285" s="25"/>
      <c r="B285" s="78"/>
      <c r="C285" s="78"/>
      <c r="D285" s="78"/>
      <c r="E285" s="78"/>
      <c r="F285" s="83"/>
      <c r="G285" s="73"/>
      <c r="H285" s="78"/>
      <c r="I285" s="73"/>
    </row>
    <row r="286" spans="1:16" ht="12.75">
      <c r="A286" s="24" t="s">
        <v>58</v>
      </c>
      <c r="B286" s="77" t="s">
        <v>187</v>
      </c>
      <c r="C286" s="77">
        <v>30</v>
      </c>
      <c r="D286" s="77">
        <v>30</v>
      </c>
      <c r="E286" s="77">
        <v>30</v>
      </c>
      <c r="F286" s="82">
        <f>SUM(C286:E287)</f>
        <v>90</v>
      </c>
      <c r="G286" s="72">
        <f>F286/3</f>
        <v>30</v>
      </c>
      <c r="H286" s="77">
        <v>3.6</v>
      </c>
      <c r="I286" s="72">
        <f>G286-H286</f>
        <v>26.4</v>
      </c>
      <c r="P286" s="29"/>
    </row>
    <row r="287" spans="1:9" ht="12.75">
      <c r="A287" s="25"/>
      <c r="B287" s="78"/>
      <c r="C287" s="78"/>
      <c r="D287" s="78"/>
      <c r="E287" s="78"/>
      <c r="F287" s="83"/>
      <c r="G287" s="73"/>
      <c r="H287" s="78"/>
      <c r="I287" s="73"/>
    </row>
    <row r="288" ht="13.5" thickBot="1">
      <c r="L288" s="29"/>
    </row>
    <row r="289" spans="1:4" ht="13.5" thickBot="1">
      <c r="A289" s="79" t="s">
        <v>200</v>
      </c>
      <c r="B289" s="75"/>
      <c r="C289" s="75"/>
      <c r="D289" s="76"/>
    </row>
    <row r="290" spans="1:15" ht="12.75">
      <c r="A290" s="22"/>
      <c r="B290" s="22"/>
      <c r="C290" s="22"/>
      <c r="M290" s="29"/>
      <c r="N290" s="29"/>
      <c r="O290" s="29"/>
    </row>
    <row r="291" spans="1:9" ht="12.75">
      <c r="A291" s="80" t="s">
        <v>182</v>
      </c>
      <c r="B291" s="81"/>
      <c r="C291" s="23" t="s">
        <v>183</v>
      </c>
      <c r="D291" s="23" t="s">
        <v>184</v>
      </c>
      <c r="E291" s="23" t="s">
        <v>185</v>
      </c>
      <c r="F291" s="23" t="s">
        <v>186</v>
      </c>
      <c r="G291" s="23" t="s">
        <v>162</v>
      </c>
      <c r="H291" s="23" t="s">
        <v>172</v>
      </c>
      <c r="I291" s="23" t="s">
        <v>162</v>
      </c>
    </row>
    <row r="292" spans="1:16" s="29" customFormat="1" ht="12.75">
      <c r="A292" s="24" t="s">
        <v>281</v>
      </c>
      <c r="B292" s="77" t="s">
        <v>187</v>
      </c>
      <c r="C292" s="77">
        <v>45</v>
      </c>
      <c r="D292" s="77">
        <v>44</v>
      </c>
      <c r="E292" s="77">
        <v>43</v>
      </c>
      <c r="F292" s="82">
        <f>SUM(C292:E293)</f>
        <v>132</v>
      </c>
      <c r="G292" s="72">
        <f>F292/3</f>
        <v>44</v>
      </c>
      <c r="H292" s="77">
        <v>3.1</v>
      </c>
      <c r="I292" s="72">
        <f>G292-H292</f>
        <v>40.9</v>
      </c>
      <c r="J292"/>
      <c r="K292"/>
      <c r="L292"/>
      <c r="M292"/>
      <c r="N292"/>
      <c r="O292"/>
      <c r="P292"/>
    </row>
    <row r="293" spans="1:9" ht="12.75">
      <c r="A293" s="25"/>
      <c r="B293" s="78"/>
      <c r="C293" s="78"/>
      <c r="D293" s="78"/>
      <c r="E293" s="78"/>
      <c r="F293" s="83"/>
      <c r="G293" s="73"/>
      <c r="H293" s="78"/>
      <c r="I293" s="73"/>
    </row>
    <row r="294" spans="1:16" ht="12.75">
      <c r="A294" s="24" t="s">
        <v>103</v>
      </c>
      <c r="B294" s="77" t="s">
        <v>187</v>
      </c>
      <c r="C294" s="77">
        <v>33</v>
      </c>
      <c r="D294" s="77">
        <v>33</v>
      </c>
      <c r="E294" s="77">
        <v>33</v>
      </c>
      <c r="F294" s="82">
        <f>SUM(C294:E295)</f>
        <v>99</v>
      </c>
      <c r="G294" s="72">
        <f>F294/3</f>
        <v>33</v>
      </c>
      <c r="H294" s="77">
        <v>4.5</v>
      </c>
      <c r="I294" s="72">
        <f>G294-H294</f>
        <v>28.5</v>
      </c>
      <c r="K294" s="29"/>
      <c r="P294" s="29"/>
    </row>
    <row r="295" spans="1:9" ht="12.75">
      <c r="A295" s="25"/>
      <c r="B295" s="78"/>
      <c r="C295" s="78"/>
      <c r="D295" s="78"/>
      <c r="E295" s="78"/>
      <c r="F295" s="83"/>
      <c r="G295" s="73"/>
      <c r="H295" s="78"/>
      <c r="I295" s="73"/>
    </row>
    <row r="296" spans="1:12" ht="12.75">
      <c r="A296" s="24" t="s">
        <v>282</v>
      </c>
      <c r="B296" s="77" t="s">
        <v>187</v>
      </c>
      <c r="C296" s="77">
        <v>31</v>
      </c>
      <c r="D296" s="77">
        <v>29</v>
      </c>
      <c r="E296" s="77">
        <v>30</v>
      </c>
      <c r="F296" s="82">
        <f>SUM(C296:E297)</f>
        <v>90</v>
      </c>
      <c r="G296" s="72">
        <f>F296/3</f>
        <v>30</v>
      </c>
      <c r="H296" s="77">
        <v>3.6</v>
      </c>
      <c r="I296" s="72">
        <f>G296-H296</f>
        <v>26.4</v>
      </c>
      <c r="L296" s="29"/>
    </row>
    <row r="297" spans="1:9" ht="12.75">
      <c r="A297" s="25"/>
      <c r="B297" s="78"/>
      <c r="C297" s="78"/>
      <c r="D297" s="78"/>
      <c r="E297" s="78"/>
      <c r="F297" s="83"/>
      <c r="G297" s="73"/>
      <c r="H297" s="78"/>
      <c r="I297" s="73"/>
    </row>
    <row r="298" spans="1:9" ht="12.75">
      <c r="A298" s="24" t="s">
        <v>75</v>
      </c>
      <c r="B298" s="77" t="s">
        <v>187</v>
      </c>
      <c r="C298" s="77">
        <v>38</v>
      </c>
      <c r="D298" s="77">
        <v>36</v>
      </c>
      <c r="E298" s="77">
        <v>35</v>
      </c>
      <c r="F298" s="82">
        <f>SUM(C298:E299)</f>
        <v>109</v>
      </c>
      <c r="G298" s="72">
        <f>F298/3</f>
        <v>36.333333333333336</v>
      </c>
      <c r="H298" s="77">
        <v>5.2</v>
      </c>
      <c r="I298" s="72">
        <f>G298-H298</f>
        <v>31.133333333333336</v>
      </c>
    </row>
    <row r="299" spans="1:9" ht="12.75">
      <c r="A299" s="25"/>
      <c r="B299" s="78"/>
      <c r="C299" s="78"/>
      <c r="D299" s="78"/>
      <c r="E299" s="78"/>
      <c r="F299" s="83"/>
      <c r="G299" s="73"/>
      <c r="H299" s="78"/>
      <c r="I299" s="73"/>
    </row>
    <row r="300" ht="13.5" thickBot="1"/>
    <row r="301" spans="1:4" ht="13.5" thickBot="1">
      <c r="A301" s="79" t="s">
        <v>201</v>
      </c>
      <c r="B301" s="75"/>
      <c r="C301" s="75"/>
      <c r="D301" s="76"/>
    </row>
    <row r="302" spans="1:3" ht="12.75">
      <c r="A302" s="22"/>
      <c r="B302" s="22"/>
      <c r="C302" s="22"/>
    </row>
    <row r="303" spans="1:9" ht="12.75">
      <c r="A303" s="80" t="s">
        <v>182</v>
      </c>
      <c r="B303" s="81"/>
      <c r="C303" s="23" t="s">
        <v>183</v>
      </c>
      <c r="D303" s="23" t="s">
        <v>184</v>
      </c>
      <c r="E303" s="23" t="s">
        <v>185</v>
      </c>
      <c r="F303" s="23" t="s">
        <v>186</v>
      </c>
      <c r="G303" s="23" t="s">
        <v>162</v>
      </c>
      <c r="H303" s="23" t="s">
        <v>172</v>
      </c>
      <c r="I303" s="23" t="s">
        <v>162</v>
      </c>
    </row>
    <row r="304" spans="1:9" ht="12.75">
      <c r="A304" s="24" t="s">
        <v>56</v>
      </c>
      <c r="B304" s="77" t="s">
        <v>187</v>
      </c>
      <c r="C304" s="77">
        <v>55</v>
      </c>
      <c r="D304" s="77">
        <v>54</v>
      </c>
      <c r="E304" s="77">
        <v>53</v>
      </c>
      <c r="F304" s="82">
        <f>SUM(C304:E305)</f>
        <v>162</v>
      </c>
      <c r="G304" s="72">
        <f>F304/3</f>
        <v>54</v>
      </c>
      <c r="H304" s="77">
        <v>2.9</v>
      </c>
      <c r="I304" s="72">
        <f>G304-H304</f>
        <v>51.1</v>
      </c>
    </row>
    <row r="305" spans="1:9" ht="12.75">
      <c r="A305" s="25"/>
      <c r="B305" s="78"/>
      <c r="C305" s="78"/>
      <c r="D305" s="78"/>
      <c r="E305" s="78"/>
      <c r="F305" s="83"/>
      <c r="G305" s="73"/>
      <c r="H305" s="78"/>
      <c r="I305" s="73"/>
    </row>
    <row r="306" spans="1:9" ht="12.75">
      <c r="A306" s="24" t="s">
        <v>110</v>
      </c>
      <c r="B306" s="77" t="s">
        <v>187</v>
      </c>
      <c r="C306" s="77">
        <v>50</v>
      </c>
      <c r="D306" s="77">
        <v>50</v>
      </c>
      <c r="E306" s="77">
        <v>50</v>
      </c>
      <c r="F306" s="82">
        <f>SUM(C306:E307)</f>
        <v>150</v>
      </c>
      <c r="G306" s="72">
        <f>F306/3</f>
        <v>50</v>
      </c>
      <c r="H306" s="77">
        <v>3</v>
      </c>
      <c r="I306" s="72">
        <f>G306-H306</f>
        <v>47</v>
      </c>
    </row>
    <row r="307" spans="1:9" ht="12.75">
      <c r="A307" s="25"/>
      <c r="B307" s="78"/>
      <c r="C307" s="78"/>
      <c r="D307" s="78"/>
      <c r="E307" s="78"/>
      <c r="F307" s="83"/>
      <c r="G307" s="73"/>
      <c r="H307" s="78"/>
      <c r="I307" s="73"/>
    </row>
    <row r="308" ht="13.5" thickBot="1"/>
    <row r="309" spans="1:4" ht="13.5" thickBot="1">
      <c r="A309" s="79" t="s">
        <v>202</v>
      </c>
      <c r="B309" s="75"/>
      <c r="C309" s="75"/>
      <c r="D309" s="76"/>
    </row>
    <row r="310" spans="1:3" ht="12.75">
      <c r="A310" s="22"/>
      <c r="B310" s="22"/>
      <c r="C310" s="22"/>
    </row>
    <row r="311" spans="1:9" ht="12.75">
      <c r="A311" s="80" t="s">
        <v>182</v>
      </c>
      <c r="B311" s="81"/>
      <c r="C311" s="23" t="s">
        <v>183</v>
      </c>
      <c r="D311" s="23" t="s">
        <v>184</v>
      </c>
      <c r="E311" s="23" t="s">
        <v>185</v>
      </c>
      <c r="F311" s="23" t="s">
        <v>186</v>
      </c>
      <c r="G311" s="23" t="s">
        <v>162</v>
      </c>
      <c r="H311" s="23" t="s">
        <v>172</v>
      </c>
      <c r="I311" s="23" t="s">
        <v>162</v>
      </c>
    </row>
    <row r="312" spans="1:10" ht="12.75">
      <c r="A312" s="24" t="s">
        <v>58</v>
      </c>
      <c r="B312" s="77" t="s">
        <v>187</v>
      </c>
      <c r="C312" s="77">
        <v>22</v>
      </c>
      <c r="D312" s="77">
        <v>20</v>
      </c>
      <c r="E312" s="77">
        <v>21</v>
      </c>
      <c r="F312" s="82">
        <f>SUM(C312:E313)</f>
        <v>63</v>
      </c>
      <c r="G312" s="72">
        <f>F312/3</f>
        <v>21</v>
      </c>
      <c r="H312" s="77">
        <v>3</v>
      </c>
      <c r="I312" s="72">
        <f>G312-H312</f>
        <v>18</v>
      </c>
      <c r="J312" s="29"/>
    </row>
    <row r="313" spans="1:9" ht="12.75">
      <c r="A313" s="25"/>
      <c r="B313" s="78"/>
      <c r="C313" s="78"/>
      <c r="D313" s="78"/>
      <c r="E313" s="78"/>
      <c r="F313" s="83"/>
      <c r="G313" s="73"/>
      <c r="H313" s="78"/>
      <c r="I313" s="73"/>
    </row>
    <row r="314" ht="13.5" thickBot="1"/>
    <row r="315" spans="1:4" ht="13.5" thickBot="1">
      <c r="A315" s="79" t="s">
        <v>203</v>
      </c>
      <c r="B315" s="75"/>
      <c r="C315" s="75"/>
      <c r="D315" s="76"/>
    </row>
    <row r="316" spans="1:9" ht="12.75">
      <c r="A316" s="28"/>
      <c r="B316" s="28"/>
      <c r="C316" s="28"/>
      <c r="D316" s="28"/>
      <c r="E316" s="29"/>
      <c r="F316" s="29"/>
      <c r="G316" s="29"/>
      <c r="H316" s="29"/>
      <c r="I316" s="29"/>
    </row>
    <row r="317" spans="1:9" ht="12.75">
      <c r="A317" s="80" t="s">
        <v>182</v>
      </c>
      <c r="B317" s="81"/>
      <c r="C317" s="23" t="s">
        <v>183</v>
      </c>
      <c r="D317" s="23" t="s">
        <v>184</v>
      </c>
      <c r="E317" s="23" t="s">
        <v>185</v>
      </c>
      <c r="F317" s="23" t="s">
        <v>186</v>
      </c>
      <c r="G317" s="23" t="s">
        <v>162</v>
      </c>
      <c r="H317" s="23" t="s">
        <v>172</v>
      </c>
      <c r="I317" s="23" t="s">
        <v>162</v>
      </c>
    </row>
    <row r="318" spans="1:10" ht="12.75">
      <c r="A318" s="24" t="s">
        <v>56</v>
      </c>
      <c r="B318" s="77" t="s">
        <v>187</v>
      </c>
      <c r="C318" s="77">
        <v>24</v>
      </c>
      <c r="D318" s="77">
        <v>22</v>
      </c>
      <c r="E318" s="77">
        <v>22</v>
      </c>
      <c r="F318" s="82">
        <f>SUM(C318:E319)</f>
        <v>68</v>
      </c>
      <c r="G318" s="72">
        <f>F318/3</f>
        <v>22.666666666666668</v>
      </c>
      <c r="H318" s="77">
        <v>3.2</v>
      </c>
      <c r="I318" s="72">
        <f>G318-H318</f>
        <v>19.46666666666667</v>
      </c>
      <c r="J318" s="29"/>
    </row>
    <row r="319" spans="1:9" ht="12.75">
      <c r="A319" s="25"/>
      <c r="B319" s="78"/>
      <c r="C319" s="78"/>
      <c r="D319" s="78"/>
      <c r="E319" s="78"/>
      <c r="F319" s="83"/>
      <c r="G319" s="73"/>
      <c r="H319" s="78"/>
      <c r="I319" s="73"/>
    </row>
    <row r="320" spans="1:9" ht="12.75">
      <c r="A320" s="24" t="s">
        <v>110</v>
      </c>
      <c r="B320" s="77" t="s">
        <v>187</v>
      </c>
      <c r="C320" s="77">
        <v>26</v>
      </c>
      <c r="D320" s="77">
        <v>24</v>
      </c>
      <c r="E320" s="77">
        <v>26</v>
      </c>
      <c r="F320" s="82">
        <f>SUM(C320:E321)</f>
        <v>76</v>
      </c>
      <c r="G320" s="72">
        <f>F320/3</f>
        <v>25.333333333333332</v>
      </c>
      <c r="H320" s="77">
        <v>1</v>
      </c>
      <c r="I320" s="72">
        <f>G320-H320</f>
        <v>24.333333333333332</v>
      </c>
    </row>
    <row r="321" spans="1:9" ht="12.75">
      <c r="A321" s="25"/>
      <c r="B321" s="78"/>
      <c r="C321" s="78"/>
      <c r="D321" s="78"/>
      <c r="E321" s="78"/>
      <c r="F321" s="83"/>
      <c r="G321" s="73"/>
      <c r="H321" s="78"/>
      <c r="I321" s="73"/>
    </row>
    <row r="322" ht="13.5" thickBot="1"/>
    <row r="323" spans="1:4" ht="13.5" thickBot="1">
      <c r="A323" s="79" t="s">
        <v>204</v>
      </c>
      <c r="B323" s="75"/>
      <c r="C323" s="75"/>
      <c r="D323" s="76"/>
    </row>
    <row r="324" spans="1:9" ht="12.75">
      <c r="A324" s="28"/>
      <c r="B324" s="28"/>
      <c r="C324" s="28"/>
      <c r="D324" s="28"/>
      <c r="E324" s="29"/>
      <c r="F324" s="29"/>
      <c r="G324" s="29"/>
      <c r="H324" s="29"/>
      <c r="I324" s="29"/>
    </row>
    <row r="325" spans="1:9" ht="12.75">
      <c r="A325" s="80" t="s">
        <v>182</v>
      </c>
      <c r="B325" s="81"/>
      <c r="C325" s="23" t="s">
        <v>183</v>
      </c>
      <c r="D325" s="23" t="s">
        <v>184</v>
      </c>
      <c r="E325" s="23" t="s">
        <v>185</v>
      </c>
      <c r="F325" s="23" t="s">
        <v>186</v>
      </c>
      <c r="G325" s="23" t="s">
        <v>162</v>
      </c>
      <c r="H325" s="23" t="s">
        <v>172</v>
      </c>
      <c r="I325" s="23" t="s">
        <v>162</v>
      </c>
    </row>
    <row r="326" spans="1:9" ht="12.75">
      <c r="A326" s="24" t="s">
        <v>75</v>
      </c>
      <c r="B326" s="77" t="s">
        <v>187</v>
      </c>
      <c r="C326" s="77">
        <v>32</v>
      </c>
      <c r="D326" s="77">
        <v>31</v>
      </c>
      <c r="E326" s="77">
        <v>32</v>
      </c>
      <c r="F326" s="82">
        <f>SUM(C326:E327)</f>
        <v>95</v>
      </c>
      <c r="G326" s="72">
        <f>F326/3</f>
        <v>31.666666666666668</v>
      </c>
      <c r="H326" s="77">
        <v>5</v>
      </c>
      <c r="I326" s="72">
        <f>G326-H326</f>
        <v>26.666666666666668</v>
      </c>
    </row>
    <row r="327" spans="1:9" ht="12.75">
      <c r="A327" s="25"/>
      <c r="B327" s="78"/>
      <c r="C327" s="78"/>
      <c r="D327" s="78"/>
      <c r="E327" s="78"/>
      <c r="F327" s="83"/>
      <c r="G327" s="73"/>
      <c r="H327" s="78"/>
      <c r="I327" s="73"/>
    </row>
    <row r="328" ht="13.5" thickBot="1"/>
    <row r="329" spans="1:4" ht="13.5" thickBot="1">
      <c r="A329" s="79" t="s">
        <v>205</v>
      </c>
      <c r="B329" s="75"/>
      <c r="C329" s="75"/>
      <c r="D329" s="76"/>
    </row>
    <row r="330" spans="1:9" ht="12.75">
      <c r="A330" s="28"/>
      <c r="B330" s="28"/>
      <c r="C330" s="28"/>
      <c r="D330" s="28"/>
      <c r="E330" s="29"/>
      <c r="F330" s="29"/>
      <c r="G330" s="29"/>
      <c r="H330" s="29"/>
      <c r="I330" s="29"/>
    </row>
    <row r="331" spans="1:9" ht="12.75">
      <c r="A331" s="80" t="s">
        <v>182</v>
      </c>
      <c r="B331" s="81"/>
      <c r="C331" s="23" t="s">
        <v>183</v>
      </c>
      <c r="D331" s="23" t="s">
        <v>184</v>
      </c>
      <c r="E331" s="23" t="s">
        <v>185</v>
      </c>
      <c r="F331" s="23" t="s">
        <v>186</v>
      </c>
      <c r="G331" s="23" t="s">
        <v>162</v>
      </c>
      <c r="H331" s="23" t="s">
        <v>172</v>
      </c>
      <c r="I331" s="23" t="s">
        <v>162</v>
      </c>
    </row>
    <row r="332" spans="1:9" ht="12.75">
      <c r="A332" s="24" t="s">
        <v>56</v>
      </c>
      <c r="B332" s="77" t="s">
        <v>187</v>
      </c>
      <c r="C332" s="77">
        <v>52</v>
      </c>
      <c r="D332" s="77">
        <v>52</v>
      </c>
      <c r="E332" s="77">
        <v>51</v>
      </c>
      <c r="F332" s="82">
        <f>SUM(C332:E333)</f>
        <v>155</v>
      </c>
      <c r="G332" s="72">
        <f>F332/3</f>
        <v>51.666666666666664</v>
      </c>
      <c r="H332" s="77">
        <v>5.5</v>
      </c>
      <c r="I332" s="72">
        <f>G332-H332</f>
        <v>46.166666666666664</v>
      </c>
    </row>
    <row r="333" spans="1:9" ht="12.75">
      <c r="A333" s="25"/>
      <c r="B333" s="78"/>
      <c r="C333" s="78"/>
      <c r="D333" s="78"/>
      <c r="E333" s="78"/>
      <c r="F333" s="83"/>
      <c r="G333" s="73"/>
      <c r="H333" s="78"/>
      <c r="I333" s="73"/>
    </row>
    <row r="334" spans="1:9" ht="12.75">
      <c r="A334" s="24" t="s">
        <v>110</v>
      </c>
      <c r="B334" s="77" t="s">
        <v>187</v>
      </c>
      <c r="C334" s="77">
        <v>49</v>
      </c>
      <c r="D334" s="77">
        <v>50</v>
      </c>
      <c r="E334" s="77">
        <v>49</v>
      </c>
      <c r="F334" s="82">
        <f>SUM(C334:E335)</f>
        <v>148</v>
      </c>
      <c r="G334" s="72">
        <f>F334/3</f>
        <v>49.333333333333336</v>
      </c>
      <c r="H334" s="77">
        <v>3.6</v>
      </c>
      <c r="I334" s="72">
        <f>G334-H334</f>
        <v>45.733333333333334</v>
      </c>
    </row>
    <row r="335" spans="1:9" ht="12.75">
      <c r="A335" s="25"/>
      <c r="B335" s="78"/>
      <c r="C335" s="78"/>
      <c r="D335" s="78"/>
      <c r="E335" s="78"/>
      <c r="F335" s="83"/>
      <c r="G335" s="73"/>
      <c r="H335" s="78"/>
      <c r="I335" s="73"/>
    </row>
  </sheetData>
  <sheetProtection/>
  <mergeCells count="548">
    <mergeCell ref="A9:C9"/>
    <mergeCell ref="G12:G13"/>
    <mergeCell ref="H12:H13"/>
    <mergeCell ref="I12:I13"/>
    <mergeCell ref="A2:I2"/>
    <mergeCell ref="A3:I3"/>
    <mergeCell ref="A5:I5"/>
    <mergeCell ref="A7:I7"/>
    <mergeCell ref="G16:G17"/>
    <mergeCell ref="H16:H17"/>
    <mergeCell ref="I16:I17"/>
    <mergeCell ref="J16:J17"/>
    <mergeCell ref="J12:J13"/>
    <mergeCell ref="G14:G15"/>
    <mergeCell ref="H14:H15"/>
    <mergeCell ref="I14:I15"/>
    <mergeCell ref="J14:J15"/>
    <mergeCell ref="G20:G21"/>
    <mergeCell ref="H20:H21"/>
    <mergeCell ref="I20:I21"/>
    <mergeCell ref="J20:J21"/>
    <mergeCell ref="G18:G19"/>
    <mergeCell ref="H18:H19"/>
    <mergeCell ref="I18:I19"/>
    <mergeCell ref="J18:J19"/>
    <mergeCell ref="G24:G25"/>
    <mergeCell ref="H24:H25"/>
    <mergeCell ref="I24:I25"/>
    <mergeCell ref="J24:J25"/>
    <mergeCell ref="G22:G23"/>
    <mergeCell ref="H22:H23"/>
    <mergeCell ref="I22:I23"/>
    <mergeCell ref="J22:J23"/>
    <mergeCell ref="J30:J31"/>
    <mergeCell ref="G32:G33"/>
    <mergeCell ref="H32:H33"/>
    <mergeCell ref="I32:I33"/>
    <mergeCell ref="J32:J33"/>
    <mergeCell ref="A27:C27"/>
    <mergeCell ref="G30:G31"/>
    <mergeCell ref="H30:H31"/>
    <mergeCell ref="I30:I31"/>
    <mergeCell ref="G36:G37"/>
    <mergeCell ref="H36:H37"/>
    <mergeCell ref="I36:I37"/>
    <mergeCell ref="J36:J37"/>
    <mergeCell ref="G34:G35"/>
    <mergeCell ref="H34:H35"/>
    <mergeCell ref="I34:I35"/>
    <mergeCell ref="J34:J35"/>
    <mergeCell ref="G40:G41"/>
    <mergeCell ref="H40:H41"/>
    <mergeCell ref="I40:I41"/>
    <mergeCell ref="J40:J41"/>
    <mergeCell ref="G38:G39"/>
    <mergeCell ref="H38:H39"/>
    <mergeCell ref="I38:I39"/>
    <mergeCell ref="J38:J39"/>
    <mergeCell ref="J48:J49"/>
    <mergeCell ref="G42:G43"/>
    <mergeCell ref="H42:H43"/>
    <mergeCell ref="I42:I43"/>
    <mergeCell ref="J42:J43"/>
    <mergeCell ref="A45:C45"/>
    <mergeCell ref="G48:G49"/>
    <mergeCell ref="H48:H49"/>
    <mergeCell ref="I48:I49"/>
    <mergeCell ref="G52:G53"/>
    <mergeCell ref="H52:H53"/>
    <mergeCell ref="I52:I53"/>
    <mergeCell ref="J52:J53"/>
    <mergeCell ref="G50:G51"/>
    <mergeCell ref="H50:H51"/>
    <mergeCell ref="I50:I51"/>
    <mergeCell ref="J50:J51"/>
    <mergeCell ref="G56:G57"/>
    <mergeCell ref="H56:H57"/>
    <mergeCell ref="I56:I57"/>
    <mergeCell ref="J56:J57"/>
    <mergeCell ref="G54:G55"/>
    <mergeCell ref="H54:H55"/>
    <mergeCell ref="I54:I55"/>
    <mergeCell ref="J54:J55"/>
    <mergeCell ref="G60:G61"/>
    <mergeCell ref="H60:H61"/>
    <mergeCell ref="I60:I61"/>
    <mergeCell ref="J60:J61"/>
    <mergeCell ref="G58:G59"/>
    <mergeCell ref="H58:H59"/>
    <mergeCell ref="I58:I59"/>
    <mergeCell ref="J58:J59"/>
    <mergeCell ref="G64:G65"/>
    <mergeCell ref="H64:H65"/>
    <mergeCell ref="I64:I65"/>
    <mergeCell ref="J64:J65"/>
    <mergeCell ref="G62:G63"/>
    <mergeCell ref="H62:H63"/>
    <mergeCell ref="I62:I63"/>
    <mergeCell ref="J62:J63"/>
    <mergeCell ref="J76:J77"/>
    <mergeCell ref="G70:G71"/>
    <mergeCell ref="H70:H71"/>
    <mergeCell ref="I70:I71"/>
    <mergeCell ref="J70:J71"/>
    <mergeCell ref="A73:C73"/>
    <mergeCell ref="G76:G77"/>
    <mergeCell ref="H76:H77"/>
    <mergeCell ref="I76:I77"/>
    <mergeCell ref="G80:G81"/>
    <mergeCell ref="H80:H81"/>
    <mergeCell ref="I80:I81"/>
    <mergeCell ref="J80:J81"/>
    <mergeCell ref="G78:G79"/>
    <mergeCell ref="H78:H79"/>
    <mergeCell ref="I78:I79"/>
    <mergeCell ref="J78:J79"/>
    <mergeCell ref="G84:G85"/>
    <mergeCell ref="H84:H85"/>
    <mergeCell ref="I84:I85"/>
    <mergeCell ref="J84:J85"/>
    <mergeCell ref="G82:G83"/>
    <mergeCell ref="H82:H83"/>
    <mergeCell ref="I82:I83"/>
    <mergeCell ref="J82:J83"/>
    <mergeCell ref="G90:G91"/>
    <mergeCell ref="H90:H91"/>
    <mergeCell ref="I90:I91"/>
    <mergeCell ref="J90:J91"/>
    <mergeCell ref="J96:J97"/>
    <mergeCell ref="G98:G99"/>
    <mergeCell ref="H98:H99"/>
    <mergeCell ref="I98:I99"/>
    <mergeCell ref="J98:J99"/>
    <mergeCell ref="A93:C93"/>
    <mergeCell ref="G96:G97"/>
    <mergeCell ref="H96:H97"/>
    <mergeCell ref="I96:I97"/>
    <mergeCell ref="G102:G103"/>
    <mergeCell ref="H102:H103"/>
    <mergeCell ref="I102:I103"/>
    <mergeCell ref="J102:J103"/>
    <mergeCell ref="G100:G101"/>
    <mergeCell ref="H100:H101"/>
    <mergeCell ref="I100:I101"/>
    <mergeCell ref="J100:J101"/>
    <mergeCell ref="G108:G109"/>
    <mergeCell ref="H108:H109"/>
    <mergeCell ref="I108:I109"/>
    <mergeCell ref="J108:J109"/>
    <mergeCell ref="E114:E115"/>
    <mergeCell ref="F114:F115"/>
    <mergeCell ref="A111:D111"/>
    <mergeCell ref="A105:C105"/>
    <mergeCell ref="A113:B113"/>
    <mergeCell ref="B114:B115"/>
    <mergeCell ref="C114:C115"/>
    <mergeCell ref="D114:D115"/>
    <mergeCell ref="H122:H123"/>
    <mergeCell ref="I122:I123"/>
    <mergeCell ref="B116:B117"/>
    <mergeCell ref="C116:C117"/>
    <mergeCell ref="D116:D117"/>
    <mergeCell ref="E116:E117"/>
    <mergeCell ref="F116:F117"/>
    <mergeCell ref="G116:G117"/>
    <mergeCell ref="I116:I117"/>
    <mergeCell ref="G114:G115"/>
    <mergeCell ref="H114:H115"/>
    <mergeCell ref="I114:I115"/>
    <mergeCell ref="H116:H117"/>
    <mergeCell ref="F124:F125"/>
    <mergeCell ref="G124:G125"/>
    <mergeCell ref="A119:D119"/>
    <mergeCell ref="A121:B121"/>
    <mergeCell ref="B122:B123"/>
    <mergeCell ref="C122:C123"/>
    <mergeCell ref="D122:D123"/>
    <mergeCell ref="E122:E123"/>
    <mergeCell ref="F122:F123"/>
    <mergeCell ref="G122:G123"/>
    <mergeCell ref="B124:B125"/>
    <mergeCell ref="C124:C125"/>
    <mergeCell ref="D124:D125"/>
    <mergeCell ref="E124:E125"/>
    <mergeCell ref="H128:H129"/>
    <mergeCell ref="I128:I129"/>
    <mergeCell ref="B126:B127"/>
    <mergeCell ref="C126:C127"/>
    <mergeCell ref="D126:D127"/>
    <mergeCell ref="E126:E127"/>
    <mergeCell ref="F126:F127"/>
    <mergeCell ref="G126:G127"/>
    <mergeCell ref="H124:H125"/>
    <mergeCell ref="I124:I125"/>
    <mergeCell ref="H126:H127"/>
    <mergeCell ref="I126:I127"/>
    <mergeCell ref="D128:D129"/>
    <mergeCell ref="E128:E129"/>
    <mergeCell ref="F128:F129"/>
    <mergeCell ref="G128:G129"/>
    <mergeCell ref="D136:D137"/>
    <mergeCell ref="E136:E137"/>
    <mergeCell ref="A131:D131"/>
    <mergeCell ref="A133:B133"/>
    <mergeCell ref="B134:B135"/>
    <mergeCell ref="C134:C135"/>
    <mergeCell ref="D134:D135"/>
    <mergeCell ref="E134:E135"/>
    <mergeCell ref="B128:B129"/>
    <mergeCell ref="C128:C129"/>
    <mergeCell ref="B136:B137"/>
    <mergeCell ref="C136:C137"/>
    <mergeCell ref="F134:F135"/>
    <mergeCell ref="G134:G135"/>
    <mergeCell ref="H134:H135"/>
    <mergeCell ref="I134:I135"/>
    <mergeCell ref="F136:F137"/>
    <mergeCell ref="G136:G137"/>
    <mergeCell ref="H136:H137"/>
    <mergeCell ref="I136:I137"/>
    <mergeCell ref="I142:I143"/>
    <mergeCell ref="A139:D139"/>
    <mergeCell ref="A141:B141"/>
    <mergeCell ref="B142:B143"/>
    <mergeCell ref="C142:C143"/>
    <mergeCell ref="D142:D143"/>
    <mergeCell ref="E142:E143"/>
    <mergeCell ref="E148:E149"/>
    <mergeCell ref="F142:F143"/>
    <mergeCell ref="G142:G143"/>
    <mergeCell ref="H142:H143"/>
    <mergeCell ref="A145:D145"/>
    <mergeCell ref="A147:B147"/>
    <mergeCell ref="B148:B149"/>
    <mergeCell ref="C148:C149"/>
    <mergeCell ref="D148:D149"/>
    <mergeCell ref="C150:C151"/>
    <mergeCell ref="D150:D151"/>
    <mergeCell ref="E150:E151"/>
    <mergeCell ref="F150:F151"/>
    <mergeCell ref="J158:J159"/>
    <mergeCell ref="H150:H151"/>
    <mergeCell ref="I150:I151"/>
    <mergeCell ref="F148:F149"/>
    <mergeCell ref="G148:G149"/>
    <mergeCell ref="H148:H149"/>
    <mergeCell ref="I148:I149"/>
    <mergeCell ref="G150:G151"/>
    <mergeCell ref="J166:J167"/>
    <mergeCell ref="G334:G335"/>
    <mergeCell ref="H334:H335"/>
    <mergeCell ref="I334:I335"/>
    <mergeCell ref="G212:G213"/>
    <mergeCell ref="H212:H213"/>
    <mergeCell ref="I212:I213"/>
    <mergeCell ref="J212:J213"/>
    <mergeCell ref="A163:C163"/>
    <mergeCell ref="G166:G167"/>
    <mergeCell ref="H166:H167"/>
    <mergeCell ref="I166:I167"/>
    <mergeCell ref="G174:G175"/>
    <mergeCell ref="H174:H175"/>
    <mergeCell ref="I174:I175"/>
    <mergeCell ref="J174:J175"/>
    <mergeCell ref="F334:F335"/>
    <mergeCell ref="A169:C169"/>
    <mergeCell ref="E246:E247"/>
    <mergeCell ref="F246:F247"/>
    <mergeCell ref="A271:D271"/>
    <mergeCell ref="A273:B273"/>
    <mergeCell ref="B334:B335"/>
    <mergeCell ref="C334:C335"/>
    <mergeCell ref="D334:D335"/>
    <mergeCell ref="E334:E335"/>
    <mergeCell ref="J190:J191"/>
    <mergeCell ref="G192:G193"/>
    <mergeCell ref="J192:J193"/>
    <mergeCell ref="A181:C181"/>
    <mergeCell ref="G184:G185"/>
    <mergeCell ref="H184:H185"/>
    <mergeCell ref="I184:I185"/>
    <mergeCell ref="J184:J185"/>
    <mergeCell ref="A187:C187"/>
    <mergeCell ref="G190:G191"/>
    <mergeCell ref="H190:H191"/>
    <mergeCell ref="I190:I191"/>
    <mergeCell ref="J206:J207"/>
    <mergeCell ref="G208:G209"/>
    <mergeCell ref="H208:H209"/>
    <mergeCell ref="I208:I209"/>
    <mergeCell ref="J208:J209"/>
    <mergeCell ref="A203:C203"/>
    <mergeCell ref="G206:G207"/>
    <mergeCell ref="H206:H207"/>
    <mergeCell ref="I206:I207"/>
    <mergeCell ref="J218:J219"/>
    <mergeCell ref="G210:G211"/>
    <mergeCell ref="H210:H211"/>
    <mergeCell ref="I210:I211"/>
    <mergeCell ref="J210:J211"/>
    <mergeCell ref="I254:I255"/>
    <mergeCell ref="A215:C215"/>
    <mergeCell ref="G218:G219"/>
    <mergeCell ref="H218:H219"/>
    <mergeCell ref="I218:I219"/>
    <mergeCell ref="G224:G225"/>
    <mergeCell ref="H224:H225"/>
    <mergeCell ref="I224:I225"/>
    <mergeCell ref="I230:I231"/>
    <mergeCell ref="J224:J225"/>
    <mergeCell ref="A221:C221"/>
    <mergeCell ref="C254:C255"/>
    <mergeCell ref="D254:D255"/>
    <mergeCell ref="E254:E255"/>
    <mergeCell ref="F254:F255"/>
    <mergeCell ref="G254:G255"/>
    <mergeCell ref="A227:C227"/>
    <mergeCell ref="G230:G231"/>
    <mergeCell ref="H230:H231"/>
    <mergeCell ref="J230:J231"/>
    <mergeCell ref="A235:C235"/>
    <mergeCell ref="G232:G233"/>
    <mergeCell ref="H232:H233"/>
    <mergeCell ref="I232:I233"/>
    <mergeCell ref="J232:J233"/>
    <mergeCell ref="I238:I239"/>
    <mergeCell ref="J238:J239"/>
    <mergeCell ref="G240:G241"/>
    <mergeCell ref="H240:H241"/>
    <mergeCell ref="I240:I241"/>
    <mergeCell ref="J240:J241"/>
    <mergeCell ref="I246:I247"/>
    <mergeCell ref="C252:C253"/>
    <mergeCell ref="D252:D253"/>
    <mergeCell ref="E252:E253"/>
    <mergeCell ref="F252:F253"/>
    <mergeCell ref="G252:G253"/>
    <mergeCell ref="G260:G261"/>
    <mergeCell ref="G246:G247"/>
    <mergeCell ref="H246:H247"/>
    <mergeCell ref="G238:G239"/>
    <mergeCell ref="H238:H239"/>
    <mergeCell ref="H254:H255"/>
    <mergeCell ref="H266:H267"/>
    <mergeCell ref="H252:H253"/>
    <mergeCell ref="I252:I253"/>
    <mergeCell ref="C246:C247"/>
    <mergeCell ref="D246:D247"/>
    <mergeCell ref="I260:I261"/>
    <mergeCell ref="C260:C261"/>
    <mergeCell ref="D260:D261"/>
    <mergeCell ref="E260:E261"/>
    <mergeCell ref="F260:F261"/>
    <mergeCell ref="I268:I269"/>
    <mergeCell ref="H260:H261"/>
    <mergeCell ref="A263:D263"/>
    <mergeCell ref="A265:B265"/>
    <mergeCell ref="B266:B267"/>
    <mergeCell ref="C266:C267"/>
    <mergeCell ref="D266:D267"/>
    <mergeCell ref="E266:E267"/>
    <mergeCell ref="F266:F267"/>
    <mergeCell ref="G266:G267"/>
    <mergeCell ref="F274:F275"/>
    <mergeCell ref="G274:G275"/>
    <mergeCell ref="I266:I267"/>
    <mergeCell ref="B268:B269"/>
    <mergeCell ref="C268:C269"/>
    <mergeCell ref="D268:D269"/>
    <mergeCell ref="E268:E269"/>
    <mergeCell ref="F268:F269"/>
    <mergeCell ref="G268:G269"/>
    <mergeCell ref="H268:H269"/>
    <mergeCell ref="B274:B275"/>
    <mergeCell ref="C274:C275"/>
    <mergeCell ref="D274:D275"/>
    <mergeCell ref="E274:E275"/>
    <mergeCell ref="H274:H275"/>
    <mergeCell ref="I274:I275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H278:H279"/>
    <mergeCell ref="I278:I279"/>
    <mergeCell ref="B278:B279"/>
    <mergeCell ref="C278:C279"/>
    <mergeCell ref="D278:D279"/>
    <mergeCell ref="E278:E279"/>
    <mergeCell ref="F278:F279"/>
    <mergeCell ref="G278:G279"/>
    <mergeCell ref="A281:D281"/>
    <mergeCell ref="A283:B283"/>
    <mergeCell ref="B284:B285"/>
    <mergeCell ref="C284:C285"/>
    <mergeCell ref="D284:D285"/>
    <mergeCell ref="H284:H285"/>
    <mergeCell ref="I284:I285"/>
    <mergeCell ref="B286:B287"/>
    <mergeCell ref="C286:C287"/>
    <mergeCell ref="D286:D287"/>
    <mergeCell ref="E286:E287"/>
    <mergeCell ref="F286:F287"/>
    <mergeCell ref="G286:G287"/>
    <mergeCell ref="E284:E285"/>
    <mergeCell ref="F292:F293"/>
    <mergeCell ref="G292:G293"/>
    <mergeCell ref="F284:F285"/>
    <mergeCell ref="G284:G285"/>
    <mergeCell ref="B292:B293"/>
    <mergeCell ref="C292:C293"/>
    <mergeCell ref="D292:D293"/>
    <mergeCell ref="E292:E293"/>
    <mergeCell ref="H286:H287"/>
    <mergeCell ref="I286:I287"/>
    <mergeCell ref="A289:D289"/>
    <mergeCell ref="A291:B291"/>
    <mergeCell ref="H292:H293"/>
    <mergeCell ref="I292:I293"/>
    <mergeCell ref="B294:B295"/>
    <mergeCell ref="C294:C295"/>
    <mergeCell ref="D294:D295"/>
    <mergeCell ref="E294:E295"/>
    <mergeCell ref="F294:F295"/>
    <mergeCell ref="G294:G295"/>
    <mergeCell ref="H294:H295"/>
    <mergeCell ref="I294:I295"/>
    <mergeCell ref="C296:C297"/>
    <mergeCell ref="D296:D297"/>
    <mergeCell ref="E296:E297"/>
    <mergeCell ref="F296:F297"/>
    <mergeCell ref="I296:I297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B296:B297"/>
    <mergeCell ref="E304:E305"/>
    <mergeCell ref="F304:F305"/>
    <mergeCell ref="G304:G305"/>
    <mergeCell ref="H296:H297"/>
    <mergeCell ref="G296:G297"/>
    <mergeCell ref="A301:D301"/>
    <mergeCell ref="A303:B303"/>
    <mergeCell ref="B304:B305"/>
    <mergeCell ref="C304:C305"/>
    <mergeCell ref="D304:D305"/>
    <mergeCell ref="H304:H305"/>
    <mergeCell ref="I304:I305"/>
    <mergeCell ref="B306:B307"/>
    <mergeCell ref="C306:C307"/>
    <mergeCell ref="D306:D307"/>
    <mergeCell ref="E306:E307"/>
    <mergeCell ref="F306:F307"/>
    <mergeCell ref="G306:G307"/>
    <mergeCell ref="H306:H307"/>
    <mergeCell ref="I306:I307"/>
    <mergeCell ref="H318:H319"/>
    <mergeCell ref="I318:I319"/>
    <mergeCell ref="A309:D309"/>
    <mergeCell ref="A311:B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F320:F321"/>
    <mergeCell ref="G320:G321"/>
    <mergeCell ref="A315:D315"/>
    <mergeCell ref="A317:B317"/>
    <mergeCell ref="B318:B319"/>
    <mergeCell ref="C318:C319"/>
    <mergeCell ref="D318:D319"/>
    <mergeCell ref="E318:E319"/>
    <mergeCell ref="F318:F319"/>
    <mergeCell ref="G318:G319"/>
    <mergeCell ref="D326:D327"/>
    <mergeCell ref="E326:E327"/>
    <mergeCell ref="B320:B321"/>
    <mergeCell ref="C320:C321"/>
    <mergeCell ref="D320:D321"/>
    <mergeCell ref="E320:E321"/>
    <mergeCell ref="H332:H333"/>
    <mergeCell ref="I332:I333"/>
    <mergeCell ref="H320:H321"/>
    <mergeCell ref="I320:I321"/>
    <mergeCell ref="F332:F333"/>
    <mergeCell ref="G332:G333"/>
    <mergeCell ref="F326:F327"/>
    <mergeCell ref="G326:G327"/>
    <mergeCell ref="B332:B333"/>
    <mergeCell ref="C332:C333"/>
    <mergeCell ref="D332:D333"/>
    <mergeCell ref="E332:E333"/>
    <mergeCell ref="H192:H193"/>
    <mergeCell ref="I192:I193"/>
    <mergeCell ref="A329:D329"/>
    <mergeCell ref="A331:B331"/>
    <mergeCell ref="H326:H327"/>
    <mergeCell ref="I326:I327"/>
    <mergeCell ref="A323:D323"/>
    <mergeCell ref="A325:B325"/>
    <mergeCell ref="B326:B327"/>
    <mergeCell ref="C326:C327"/>
    <mergeCell ref="A67:C67"/>
    <mergeCell ref="A87:C87"/>
    <mergeCell ref="G160:G161"/>
    <mergeCell ref="H160:H161"/>
    <mergeCell ref="A153:I153"/>
    <mergeCell ref="A155:C155"/>
    <mergeCell ref="G158:G159"/>
    <mergeCell ref="H158:H159"/>
    <mergeCell ref="I158:I159"/>
    <mergeCell ref="B150:B151"/>
    <mergeCell ref="G178:G179"/>
    <mergeCell ref="H178:H179"/>
    <mergeCell ref="I178:I179"/>
    <mergeCell ref="J178:J179"/>
    <mergeCell ref="J160:J161"/>
    <mergeCell ref="G176:G177"/>
    <mergeCell ref="H176:H177"/>
    <mergeCell ref="I176:I177"/>
    <mergeCell ref="J176:J177"/>
    <mergeCell ref="G172:G173"/>
    <mergeCell ref="I160:I161"/>
    <mergeCell ref="H172:H173"/>
    <mergeCell ref="I172:I173"/>
    <mergeCell ref="J172:J173"/>
    <mergeCell ref="J194:J195"/>
    <mergeCell ref="A197:C197"/>
    <mergeCell ref="G200:G201"/>
    <mergeCell ref="H200:H201"/>
    <mergeCell ref="I200:I201"/>
    <mergeCell ref="J200:J201"/>
    <mergeCell ref="G194:G195"/>
    <mergeCell ref="H194:H195"/>
    <mergeCell ref="I194:I1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MCC1380</cp:lastModifiedBy>
  <cp:lastPrinted>2011-03-27T17:25:43Z</cp:lastPrinted>
  <dcterms:created xsi:type="dcterms:W3CDTF">2008-03-24T11:36:19Z</dcterms:created>
  <dcterms:modified xsi:type="dcterms:W3CDTF">2011-03-28T12:43:48Z</dcterms:modified>
  <cp:category/>
  <cp:version/>
  <cp:contentType/>
  <cp:contentStatus/>
</cp:coreProperties>
</file>