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365" activeTab="3"/>
  </bookViews>
  <sheets>
    <sheet name="HORARI" sheetId="1" r:id="rId1"/>
    <sheet name="INDIVIDUALS" sheetId="2" r:id="rId2"/>
    <sheet name="PARELLES" sheetId="3" r:id="rId3"/>
    <sheet name="CONJUNTS" sheetId="4" r:id="rId4"/>
    <sheet name="TABULACIO" sheetId="6" r:id="rId5"/>
  </sheets>
  <calcPr calcId="145621"/>
</workbook>
</file>

<file path=xl/calcChain.xml><?xml version="1.0" encoding="utf-8"?>
<calcChain xmlns="http://schemas.openxmlformats.org/spreadsheetml/2006/main">
  <c r="F67" i="6" l="1"/>
  <c r="F66" i="6"/>
  <c r="H9" i="3"/>
  <c r="H44" i="2"/>
  <c r="H43" i="2"/>
  <c r="H21" i="2"/>
  <c r="H23" i="2"/>
  <c r="H26" i="2"/>
  <c r="H25" i="2"/>
  <c r="H24" i="2"/>
  <c r="H22" i="2"/>
  <c r="H16" i="2"/>
  <c r="H11" i="2"/>
  <c r="F87" i="6"/>
  <c r="F86" i="6"/>
  <c r="F35" i="6"/>
  <c r="F34" i="6"/>
  <c r="G86" i="6" l="1"/>
  <c r="H86" i="6" s="1"/>
  <c r="J86" i="6" s="1"/>
  <c r="H56" i="2" s="1"/>
  <c r="G34" i="6"/>
  <c r="H34" i="6" s="1"/>
  <c r="J34" i="6" s="1"/>
  <c r="F131" i="6"/>
  <c r="G131" i="6" s="1"/>
  <c r="I131" i="6" s="1"/>
  <c r="E13" i="4" s="1"/>
  <c r="F125" i="6"/>
  <c r="G125" i="6" s="1"/>
  <c r="I125" i="6" s="1"/>
  <c r="E8" i="4" s="1"/>
  <c r="F119" i="6"/>
  <c r="G119" i="6" s="1"/>
  <c r="I119" i="6" s="1"/>
  <c r="F113" i="6"/>
  <c r="G113" i="6" s="1"/>
  <c r="H113" i="6" s="1"/>
  <c r="J113" i="6" s="1"/>
  <c r="H63" i="2" s="1"/>
  <c r="F106" i="6"/>
  <c r="G106" i="6" s="1"/>
  <c r="I106" i="6" s="1"/>
  <c r="H20" i="3" s="1"/>
  <c r="F100" i="6"/>
  <c r="G100" i="6" s="1"/>
  <c r="I100" i="6" s="1"/>
  <c r="H15" i="3" s="1"/>
  <c r="F98" i="6"/>
  <c r="G98" i="6" s="1"/>
  <c r="I98" i="6" s="1"/>
  <c r="H14" i="3" s="1"/>
  <c r="F92" i="6"/>
  <c r="G92" i="6" s="1"/>
  <c r="I92" i="6" s="1"/>
  <c r="F85" i="6"/>
  <c r="F84" i="6"/>
  <c r="F83" i="6"/>
  <c r="F82" i="6"/>
  <c r="F77" i="6"/>
  <c r="F76" i="6"/>
  <c r="F75" i="6"/>
  <c r="F74" i="6"/>
  <c r="F73" i="6"/>
  <c r="F72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3" i="6"/>
  <c r="F32" i="6"/>
  <c r="F31" i="6"/>
  <c r="F30" i="6"/>
  <c r="F29" i="6"/>
  <c r="F28" i="6"/>
  <c r="F27" i="6"/>
  <c r="F26" i="6"/>
  <c r="F25" i="6"/>
  <c r="F24" i="6"/>
  <c r="F19" i="6"/>
  <c r="F18" i="6"/>
  <c r="F13" i="6"/>
  <c r="F12" i="6"/>
  <c r="G76" i="6" l="1"/>
  <c r="H76" i="6" s="1"/>
  <c r="J76" i="6" s="1"/>
  <c r="H50" i="2" s="1"/>
  <c r="G12" i="6"/>
  <c r="H12" i="6" s="1"/>
  <c r="J12" i="6" s="1"/>
  <c r="G54" i="6"/>
  <c r="H54" i="6" s="1"/>
  <c r="J54" i="6" s="1"/>
  <c r="G40" i="6"/>
  <c r="H40" i="6" s="1"/>
  <c r="J40" i="6" s="1"/>
  <c r="H36" i="2" s="1"/>
  <c r="G42" i="6"/>
  <c r="H42" i="6" s="1"/>
  <c r="J42" i="6" s="1"/>
  <c r="H35" i="2" s="1"/>
  <c r="G46" i="6"/>
  <c r="H46" i="6" s="1"/>
  <c r="J46" i="6" s="1"/>
  <c r="H34" i="2" s="1"/>
  <c r="G18" i="6"/>
  <c r="H18" i="6" s="1"/>
  <c r="J18" i="6" s="1"/>
  <c r="G26" i="6"/>
  <c r="H26" i="6" s="1"/>
  <c r="J26" i="6" s="1"/>
  <c r="G56" i="6"/>
  <c r="H56" i="6" s="1"/>
  <c r="J56" i="6" s="1"/>
  <c r="H31" i="2" s="1"/>
  <c r="G58" i="6"/>
  <c r="H58" i="6" s="1"/>
  <c r="J58" i="6" s="1"/>
  <c r="H33" i="2" s="1"/>
  <c r="G62" i="6"/>
  <c r="H62" i="6" s="1"/>
  <c r="J62" i="6" s="1"/>
  <c r="G28" i="6"/>
  <c r="H28" i="6" s="1"/>
  <c r="J28" i="6" s="1"/>
  <c r="G30" i="6"/>
  <c r="H30" i="6" s="1"/>
  <c r="J30" i="6" s="1"/>
  <c r="G48" i="6"/>
  <c r="H48" i="6" s="1"/>
  <c r="J48" i="6" s="1"/>
  <c r="H41" i="2" s="1"/>
  <c r="G50" i="6"/>
  <c r="H50" i="6" s="1"/>
  <c r="J50" i="6" s="1"/>
  <c r="H39" i="2" s="1"/>
  <c r="G64" i="6"/>
  <c r="H64" i="6" s="1"/>
  <c r="J64" i="6" s="1"/>
  <c r="H42" i="2" s="1"/>
  <c r="G66" i="6"/>
  <c r="H66" i="6" s="1"/>
  <c r="J66" i="6" s="1"/>
  <c r="H40" i="2" s="1"/>
  <c r="G72" i="6"/>
  <c r="H72" i="6" s="1"/>
  <c r="J72" i="6" s="1"/>
  <c r="H51" i="2" s="1"/>
  <c r="G24" i="6"/>
  <c r="H24" i="6" s="1"/>
  <c r="J24" i="6" s="1"/>
  <c r="G32" i="6"/>
  <c r="H32" i="6" s="1"/>
  <c r="J32" i="6" s="1"/>
  <c r="G44" i="6"/>
  <c r="H44" i="6" s="1"/>
  <c r="J44" i="6" s="1"/>
  <c r="H37" i="2" s="1"/>
  <c r="G52" i="6"/>
  <c r="H52" i="6" s="1"/>
  <c r="J52" i="6" s="1"/>
  <c r="H38" i="2" s="1"/>
  <c r="G60" i="6"/>
  <c r="H60" i="6" s="1"/>
  <c r="J60" i="6" s="1"/>
  <c r="H32" i="2" s="1"/>
  <c r="G74" i="6"/>
  <c r="H74" i="6" s="1"/>
  <c r="J74" i="6" s="1"/>
  <c r="H49" i="2" s="1"/>
  <c r="G82" i="6"/>
  <c r="H82" i="6" s="1"/>
  <c r="J82" i="6" s="1"/>
  <c r="H57" i="2" s="1"/>
  <c r="G84" i="6"/>
  <c r="H84" i="6" s="1"/>
  <c r="J84" i="6" s="1"/>
  <c r="H58" i="2" s="1"/>
</calcChain>
</file>

<file path=xl/comments1.xml><?xml version="1.0" encoding="utf-8"?>
<comments xmlns="http://schemas.openxmlformats.org/spreadsheetml/2006/main">
  <authors>
    <author>Home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Home: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<sst xmlns="http://schemas.openxmlformats.org/spreadsheetml/2006/main" count="480" uniqueCount="208">
  <si>
    <t>SEMIFINAL TERRITORIAL</t>
  </si>
  <si>
    <t>CATALUNYA SUD</t>
  </si>
  <si>
    <t>2ª DIVISIÓ</t>
  </si>
  <si>
    <t>COPA FEDERACIO</t>
  </si>
  <si>
    <t>CATEGORIA BENJAMÍ FEMENÍ</t>
  </si>
  <si>
    <t>CATEGORIA INFANTIL FEMENÍ</t>
  </si>
  <si>
    <t>CATEGORIA CADET FEMENÍ</t>
  </si>
  <si>
    <t>CATEGORIA JUVENIL FEMENÍ</t>
  </si>
  <si>
    <t>CATEGORIA JUNIOR FEMENÍ</t>
  </si>
  <si>
    <t>CATEGORIA SENIOR FEMENÍ</t>
  </si>
  <si>
    <t>DESIREE</t>
  </si>
  <si>
    <t>BRULL</t>
  </si>
  <si>
    <t>DELTEBRE</t>
  </si>
  <si>
    <t xml:space="preserve">RITA </t>
  </si>
  <si>
    <t>MINGUELL</t>
  </si>
  <si>
    <t>TORTOSA</t>
  </si>
  <si>
    <t>MERCE</t>
  </si>
  <si>
    <t>CASARRUBIO</t>
  </si>
  <si>
    <t>ALCANAR</t>
  </si>
  <si>
    <t>IRIS</t>
  </si>
  <si>
    <t>FERNANDEZ</t>
  </si>
  <si>
    <t xml:space="preserve">AINHOA </t>
  </si>
  <si>
    <t>BERTOMEU</t>
  </si>
  <si>
    <t>AMPOSTA</t>
  </si>
  <si>
    <t>MARINA</t>
  </si>
  <si>
    <t>SOL</t>
  </si>
  <si>
    <t>MARTA</t>
  </si>
  <si>
    <t>VALERO</t>
  </si>
  <si>
    <t>ENYA</t>
  </si>
  <si>
    <t>SARRIO</t>
  </si>
  <si>
    <t>PARELLES CATEGORIA INFANTIL</t>
  </si>
  <si>
    <t>PARELLES CATEGORIA JUVENIL</t>
  </si>
  <si>
    <t>PARELLES CATEGORIA JUNIOR</t>
  </si>
  <si>
    <t>MERCE CASARRUBIO - AINOA FORES</t>
  </si>
  <si>
    <t>EQUIPS CATEGORIA CADET</t>
  </si>
  <si>
    <t>TABULACIÓ</t>
  </si>
  <si>
    <t>INDIVIDUALS BENJAMI FEMENI</t>
  </si>
  <si>
    <t>NOM I CLUB</t>
  </si>
  <si>
    <t>JUTGE 1</t>
  </si>
  <si>
    <t>JUTGE 2</t>
  </si>
  <si>
    <t>JUTGE 3</t>
  </si>
  <si>
    <t>SUMA</t>
  </si>
  <si>
    <t>TOTAL</t>
  </si>
  <si>
    <t>MEDIA</t>
  </si>
  <si>
    <t>PENAL</t>
  </si>
  <si>
    <t>M.T.</t>
  </si>
  <si>
    <t>E.A.</t>
  </si>
  <si>
    <t>INDIVIDUALS JUVENIL FEMENI</t>
  </si>
  <si>
    <t>INDIVIDUALS JUNIOR FEMENI</t>
  </si>
  <si>
    <t>ORDRE D'ACTUACIÓ</t>
  </si>
  <si>
    <t>JUEZ 1</t>
  </si>
  <si>
    <t>JUEZ 2</t>
  </si>
  <si>
    <t>JUEZ 3</t>
  </si>
  <si>
    <t xml:space="preserve">SUMA </t>
  </si>
  <si>
    <t>P.T.</t>
  </si>
  <si>
    <t>TABULACIÓ 2ª DIVISIÓ</t>
  </si>
  <si>
    <t>INDIVIDUALS INFANTIL FEMENI</t>
  </si>
  <si>
    <t>INDIVIDUALS CADET FEMENI</t>
  </si>
  <si>
    <t>NAZARET ANTONIO</t>
  </si>
  <si>
    <t>RITA MINGUELL</t>
  </si>
  <si>
    <t>L'ALCALATEN</t>
  </si>
  <si>
    <t>MARINA SOL</t>
  </si>
  <si>
    <t>MARTA VALERO</t>
  </si>
  <si>
    <t>VIRGINIA ABRIL</t>
  </si>
  <si>
    <t>AINHOA BERTOMEU</t>
  </si>
  <si>
    <t>DESIREE BRULL</t>
  </si>
  <si>
    <t>MERCE CASARRUBIO</t>
  </si>
  <si>
    <t>JUDITH COLOM</t>
  </si>
  <si>
    <t>SANTA BARBARA</t>
  </si>
  <si>
    <t>IRIS FERNANDEZ</t>
  </si>
  <si>
    <t>PAULA GRAU</t>
  </si>
  <si>
    <t>JULIA HIERRO</t>
  </si>
  <si>
    <t>CARME MANENT</t>
  </si>
  <si>
    <t>ROSA PEREZ</t>
  </si>
  <si>
    <t>THAIS GONZALEZ</t>
  </si>
  <si>
    <t>INDIVIDUALS SENIOR FEMENI</t>
  </si>
  <si>
    <t>ENYA SARRIO</t>
  </si>
  <si>
    <t>INDIVIDUALS 2 BASTONS SENIOR</t>
  </si>
  <si>
    <t>EQUIPS INFANTIL</t>
  </si>
  <si>
    <t>SANTA BARBARA "B"</t>
  </si>
  <si>
    <t xml:space="preserve"> EQUIPS CADETS</t>
  </si>
  <si>
    <t>GRUPS INFANTIL</t>
  </si>
  <si>
    <t>CATEGORIA 2 BASTONS SÈNIOR</t>
  </si>
  <si>
    <t>Nº</t>
  </si>
  <si>
    <t xml:space="preserve">NOM I COGNOMS </t>
  </si>
  <si>
    <t>CLUB</t>
  </si>
  <si>
    <t>MAÇANET</t>
  </si>
  <si>
    <t>ARIAN</t>
  </si>
  <si>
    <t>ROMEO</t>
  </si>
  <si>
    <t>BADALONA</t>
  </si>
  <si>
    <t xml:space="preserve">BEATRICE </t>
  </si>
  <si>
    <t>ARDELEAN</t>
  </si>
  <si>
    <t>BEATRICE ARDELEAN - SARAY FIBLA</t>
  </si>
  <si>
    <t>IRIS FERNANDEZ- NOEMI PELL</t>
  </si>
  <si>
    <t>CARME MANENT - NADIA PONS</t>
  </si>
  <si>
    <t>KARIMA</t>
  </si>
  <si>
    <t>RACHOUR</t>
  </si>
  <si>
    <t>NATZARET</t>
  </si>
  <si>
    <t>ANTONIO</t>
  </si>
  <si>
    <t>PEREZ</t>
  </si>
  <si>
    <t>PAULA</t>
  </si>
  <si>
    <t>GRAU</t>
  </si>
  <si>
    <t>VIRGINIA</t>
  </si>
  <si>
    <t>ABRIL</t>
  </si>
  <si>
    <t>JULIA</t>
  </si>
  <si>
    <t>HIERRO</t>
  </si>
  <si>
    <t>THAIS</t>
  </si>
  <si>
    <t>GONZALEZ</t>
  </si>
  <si>
    <t>CARME</t>
  </si>
  <si>
    <t>MANENT</t>
  </si>
  <si>
    <t>ROSA</t>
  </si>
  <si>
    <t>MARIA</t>
  </si>
  <si>
    <t>MARQUES</t>
  </si>
  <si>
    <t>VILOBI</t>
  </si>
  <si>
    <t xml:space="preserve">MARIA </t>
  </si>
  <si>
    <t>MIRANDA</t>
  </si>
  <si>
    <t>MARIBEL</t>
  </si>
  <si>
    <t>DOMINGUEZ</t>
  </si>
  <si>
    <t>COSTA BRAVA</t>
  </si>
  <si>
    <t>AINHOA</t>
  </si>
  <si>
    <t>LOPEZ</t>
  </si>
  <si>
    <t>TANIA</t>
  </si>
  <si>
    <t>ANILLO</t>
  </si>
  <si>
    <t>SARA</t>
  </si>
  <si>
    <t>TRIANGLE DE SANTS</t>
  </si>
  <si>
    <t xml:space="preserve">ALBA </t>
  </si>
  <si>
    <t>RODRIGUEZ</t>
  </si>
  <si>
    <t>CONCENTRACIÓ DELS CLUBS PARTICIPANTS</t>
  </si>
  <si>
    <t>INICI CERIMÒNIA D'OBERTURA</t>
  </si>
  <si>
    <t>ENTRADA DELS CLUBS PARTICIPANTS</t>
  </si>
  <si>
    <t>C.T. BADALONA</t>
  </si>
  <si>
    <t>C.T. TRIANGLE DE SANTS</t>
  </si>
  <si>
    <t>C.T. VALLS</t>
  </si>
  <si>
    <t>C.T. VILOBÍ</t>
  </si>
  <si>
    <t>ENTRADA DELS JUTGES</t>
  </si>
  <si>
    <t>JURAMENT DE L'ATLETA</t>
  </si>
  <si>
    <t>JURAMENT DEL JUTGE</t>
  </si>
  <si>
    <t>PARLAMENTS:</t>
  </si>
  <si>
    <t>COMPETICIÓ</t>
  </si>
  <si>
    <t>16:30h.</t>
  </si>
  <si>
    <t>16:35h.</t>
  </si>
  <si>
    <t>17:45h.</t>
  </si>
  <si>
    <t>18:20h.</t>
  </si>
  <si>
    <t>18:25h.</t>
  </si>
  <si>
    <t>19:00h.</t>
  </si>
  <si>
    <t>FINAL DE LA COMPETICIÓ</t>
  </si>
  <si>
    <t>15:45h.</t>
  </si>
  <si>
    <t>15:55h.</t>
  </si>
  <si>
    <t>CERIMONIA DE CLOENDA I LLIURAMENT DE DIPLOMES</t>
  </si>
  <si>
    <t>DISSABTE, 4 DE MAIG</t>
  </si>
  <si>
    <t>ALCANAR, 4 DE MAIG DE 2013</t>
  </si>
  <si>
    <t>BEATRICE ALDELEAN</t>
  </si>
  <si>
    <t>MARIA MARQUES</t>
  </si>
  <si>
    <t>KARIMA RACHOUR</t>
  </si>
  <si>
    <t>MARIA MIRANDA</t>
  </si>
  <si>
    <t>MARIBEL DOMINGUEZ</t>
  </si>
  <si>
    <t>AINHOA LOPEZ</t>
  </si>
  <si>
    <t>LAURA MARTINEZ</t>
  </si>
  <si>
    <t>TANIA ANILLO</t>
  </si>
  <si>
    <t>SARA LOPEZ</t>
  </si>
  <si>
    <t>ALBA RODRIGUEZ</t>
  </si>
  <si>
    <t>ANDREA MARTINEZ</t>
  </si>
  <si>
    <t>BEATRICE - SARAY</t>
  </si>
  <si>
    <t>IRIS -NOEMI</t>
  </si>
  <si>
    <t>MERCE - AINOA</t>
  </si>
  <si>
    <t>CARME - NADIA</t>
  </si>
  <si>
    <t>ARIAN ROMEO</t>
  </si>
  <si>
    <t>JUDIT</t>
  </si>
  <si>
    <t>COLOM</t>
  </si>
  <si>
    <t xml:space="preserve">MARTA </t>
  </si>
  <si>
    <t>ANDREA</t>
  </si>
  <si>
    <t>MARTINEZ</t>
  </si>
  <si>
    <t>LAURA</t>
  </si>
  <si>
    <t>*</t>
  </si>
  <si>
    <t>14:30h</t>
  </si>
  <si>
    <t>15:00h</t>
  </si>
  <si>
    <t>C.T. AMPOSTA</t>
  </si>
  <si>
    <t>C.T. COSTA BRAVA</t>
  </si>
  <si>
    <t>C.T. DELTEBRE</t>
  </si>
  <si>
    <t>C.T. L'ALCALATEN</t>
  </si>
  <si>
    <t>C.T. MAÇANET</t>
  </si>
  <si>
    <t>C.T. SANTA BARBARA</t>
  </si>
  <si>
    <t>C.T. TORTOSA</t>
  </si>
  <si>
    <t>C.T. ALCANAR (club organitzador)</t>
  </si>
  <si>
    <t>Sr. President CT. ALCANAR</t>
  </si>
  <si>
    <t>Sr. President FECT</t>
  </si>
  <si>
    <t>15:30h.</t>
  </si>
  <si>
    <t>Escalfament Individuals Categoria BENJAMÍ i INFANTIL 2ª DIVISIÓ</t>
  </si>
  <si>
    <t>15:35h.</t>
  </si>
  <si>
    <t>Escalfament Individuals Categoria CADET FEMENÍ I MASCULÍ 2ª DIVISIÓ</t>
  </si>
  <si>
    <t>16:25h.</t>
  </si>
  <si>
    <t>Escalfament Individuals Categoria JUVENIL FEMENÍ 2ª DIVISIÓ 1-7</t>
  </si>
  <si>
    <t>Escalfament Individuals Categoria JUVENIL FEMENÍ 2ª DIVISIÓ 8-14</t>
  </si>
  <si>
    <t xml:space="preserve">Escalfament Individuals Categoria JUNIOR I SENIOR FEMENÍ 2ª DIVISIÓ </t>
  </si>
  <si>
    <t>17:50h.</t>
  </si>
  <si>
    <t>Escalfament 2 Bastons Categoria SÈNIOR</t>
  </si>
  <si>
    <t>18:30h.</t>
  </si>
  <si>
    <t xml:space="preserve">Escalfament parelles Categoria INFANTIL, JUVENIL I JUNIOR FEMENÍ 2ª DIVISIÓ </t>
  </si>
  <si>
    <t>18:35h.</t>
  </si>
  <si>
    <t>18:55h.</t>
  </si>
  <si>
    <t>Escalfament Equips Categoria CADET i INFANTIL</t>
  </si>
  <si>
    <t>19:15h.</t>
  </si>
  <si>
    <t>Escalfament Grup Categoria INFANTIL</t>
  </si>
  <si>
    <t>19:20h.</t>
  </si>
  <si>
    <t>19:30h</t>
  </si>
  <si>
    <t>20:15h</t>
  </si>
  <si>
    <t>MARTA RODRIGUEZ</t>
  </si>
  <si>
    <t>GRUP CATEGORIA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</si>
</sst>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143">
    <xf numFmtId="0" fontId="0" fillId="0" borderId="0" xfId="0"/>
    <xf numFmtId="0" fontId="5" fillId="0" borderId="4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6" fillId="0" borderId="0" xfId="2" applyFont="1"/>
    <xf numFmtId="0" fontId="6" fillId="0" borderId="0" xfId="0" applyFont="1" applyFill="1"/>
    <xf numFmtId="0" fontId="0" fillId="0" borderId="0" xfId="0" applyFill="1"/>
    <xf numFmtId="164" fontId="0" fillId="0" borderId="0" xfId="0" applyNumberFormat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0" fillId="5" borderId="0" xfId="0" applyFill="1"/>
    <xf numFmtId="0" fontId="9" fillId="0" borderId="0" xfId="0" applyFont="1"/>
    <xf numFmtId="0" fontId="0" fillId="5" borderId="0" xfId="0" applyFill="1" applyAlignment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4" borderId="5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0" fillId="0" borderId="0" xfId="0" applyFill="1" applyBorder="1" applyAlignment="1"/>
    <xf numFmtId="0" fontId="10" fillId="0" borderId="5" xfId="0" applyFont="1" applyBorder="1"/>
    <xf numFmtId="0" fontId="10" fillId="4" borderId="5" xfId="0" applyFont="1" applyFill="1" applyBorder="1"/>
    <xf numFmtId="0" fontId="11" fillId="0" borderId="0" xfId="0" applyFont="1"/>
    <xf numFmtId="0" fontId="11" fillId="5" borderId="0" xfId="0" applyFont="1" applyFill="1" applyAlignment="1"/>
    <xf numFmtId="0" fontId="10" fillId="0" borderId="5" xfId="0" applyFont="1" applyBorder="1" applyAlignment="1">
      <alignment horizontal="center"/>
    </xf>
    <xf numFmtId="0" fontId="5" fillId="0" borderId="0" xfId="2" applyFont="1"/>
    <xf numFmtId="164" fontId="6" fillId="0" borderId="0" xfId="0" applyNumberFormat="1" applyFont="1"/>
    <xf numFmtId="164" fontId="3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/>
    <xf numFmtId="0" fontId="5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6" fillId="0" borderId="0" xfId="2" applyFont="1" applyFill="1"/>
    <xf numFmtId="0" fontId="5" fillId="0" borderId="10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5" fillId="0" borderId="11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6" fillId="0" borderId="0" xfId="0" applyFont="1" applyBorder="1"/>
    <xf numFmtId="0" fontId="5" fillId="0" borderId="0" xfId="2" applyFont="1" applyBorder="1" applyAlignment="1">
      <alignment horizontal="left"/>
    </xf>
    <xf numFmtId="0" fontId="5" fillId="0" borderId="2" xfId="2" applyFont="1" applyFill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3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6" borderId="3" xfId="0" applyFont="1" applyFill="1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7" borderId="0" xfId="2" applyFont="1" applyFill="1"/>
    <xf numFmtId="164" fontId="0" fillId="7" borderId="0" xfId="0" applyNumberFormat="1" applyFill="1"/>
    <xf numFmtId="0" fontId="6" fillId="7" borderId="0" xfId="0" applyFont="1" applyFill="1" applyBorder="1"/>
    <xf numFmtId="0" fontId="0" fillId="7" borderId="0" xfId="0" applyFill="1" applyBorder="1"/>
    <xf numFmtId="20" fontId="5" fillId="0" borderId="0" xfId="0" applyNumberFormat="1" applyFont="1" applyAlignment="1">
      <alignment horizontal="center"/>
    </xf>
    <xf numFmtId="0" fontId="0" fillId="0" borderId="0" xfId="0" applyAlignment="1"/>
    <xf numFmtId="20" fontId="6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0" fillId="7" borderId="0" xfId="0" applyFill="1"/>
    <xf numFmtId="0" fontId="0" fillId="8" borderId="0" xfId="0" applyFill="1"/>
    <xf numFmtId="0" fontId="6" fillId="7" borderId="0" xfId="0" applyFont="1" applyFill="1"/>
    <xf numFmtId="0" fontId="6" fillId="8" borderId="0" xfId="0" applyFont="1" applyFill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4" fontId="3" fillId="2" borderId="1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</cellXfs>
  <cellStyles count="4">
    <cellStyle name="Moneda" xfId="1" builtinId="4"/>
    <cellStyle name="Normal" xfId="0" builtinId="0"/>
    <cellStyle name="Normal 2" xfId="3"/>
    <cellStyle name="Normal_INDIVIDUALS 1ª DI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31" workbookViewId="0">
      <selection activeCell="B28" sqref="B28:F28"/>
    </sheetView>
  </sheetViews>
  <sheetFormatPr baseColWidth="10" defaultRowHeight="15" x14ac:dyDescent="0.25"/>
  <cols>
    <col min="1" max="1" width="9.7109375" customWidth="1"/>
    <col min="6" max="6" width="37.28515625" customWidth="1"/>
    <col min="7" max="7" width="1.85546875" hidden="1" customWidth="1"/>
    <col min="257" max="257" width="9.7109375" customWidth="1"/>
    <col min="262" max="262" width="37.28515625" customWidth="1"/>
    <col min="263" max="263" width="0" hidden="1" customWidth="1"/>
    <col min="513" max="513" width="9.7109375" customWidth="1"/>
    <col min="518" max="518" width="37.28515625" customWidth="1"/>
    <col min="519" max="519" width="0" hidden="1" customWidth="1"/>
    <col min="769" max="769" width="9.7109375" customWidth="1"/>
    <col min="774" max="774" width="37.28515625" customWidth="1"/>
    <col min="775" max="775" width="0" hidden="1" customWidth="1"/>
    <col min="1025" max="1025" width="9.7109375" customWidth="1"/>
    <col min="1030" max="1030" width="37.28515625" customWidth="1"/>
    <col min="1031" max="1031" width="0" hidden="1" customWidth="1"/>
    <col min="1281" max="1281" width="9.7109375" customWidth="1"/>
    <col min="1286" max="1286" width="37.28515625" customWidth="1"/>
    <col min="1287" max="1287" width="0" hidden="1" customWidth="1"/>
    <col min="1537" max="1537" width="9.7109375" customWidth="1"/>
    <col min="1542" max="1542" width="37.28515625" customWidth="1"/>
    <col min="1543" max="1543" width="0" hidden="1" customWidth="1"/>
    <col min="1793" max="1793" width="9.7109375" customWidth="1"/>
    <col min="1798" max="1798" width="37.28515625" customWidth="1"/>
    <col min="1799" max="1799" width="0" hidden="1" customWidth="1"/>
    <col min="2049" max="2049" width="9.7109375" customWidth="1"/>
    <col min="2054" max="2054" width="37.28515625" customWidth="1"/>
    <col min="2055" max="2055" width="0" hidden="1" customWidth="1"/>
    <col min="2305" max="2305" width="9.7109375" customWidth="1"/>
    <col min="2310" max="2310" width="37.28515625" customWidth="1"/>
    <col min="2311" max="2311" width="0" hidden="1" customWidth="1"/>
    <col min="2561" max="2561" width="9.7109375" customWidth="1"/>
    <col min="2566" max="2566" width="37.28515625" customWidth="1"/>
    <col min="2567" max="2567" width="0" hidden="1" customWidth="1"/>
    <col min="2817" max="2817" width="9.7109375" customWidth="1"/>
    <col min="2822" max="2822" width="37.28515625" customWidth="1"/>
    <col min="2823" max="2823" width="0" hidden="1" customWidth="1"/>
    <col min="3073" max="3073" width="9.7109375" customWidth="1"/>
    <col min="3078" max="3078" width="37.28515625" customWidth="1"/>
    <col min="3079" max="3079" width="0" hidden="1" customWidth="1"/>
    <col min="3329" max="3329" width="9.7109375" customWidth="1"/>
    <col min="3334" max="3334" width="37.28515625" customWidth="1"/>
    <col min="3335" max="3335" width="0" hidden="1" customWidth="1"/>
    <col min="3585" max="3585" width="9.7109375" customWidth="1"/>
    <col min="3590" max="3590" width="37.28515625" customWidth="1"/>
    <col min="3591" max="3591" width="0" hidden="1" customWidth="1"/>
    <col min="3841" max="3841" width="9.7109375" customWidth="1"/>
    <col min="3846" max="3846" width="37.28515625" customWidth="1"/>
    <col min="3847" max="3847" width="0" hidden="1" customWidth="1"/>
    <col min="4097" max="4097" width="9.7109375" customWidth="1"/>
    <col min="4102" max="4102" width="37.28515625" customWidth="1"/>
    <col min="4103" max="4103" width="0" hidden="1" customWidth="1"/>
    <col min="4353" max="4353" width="9.7109375" customWidth="1"/>
    <col min="4358" max="4358" width="37.28515625" customWidth="1"/>
    <col min="4359" max="4359" width="0" hidden="1" customWidth="1"/>
    <col min="4609" max="4609" width="9.7109375" customWidth="1"/>
    <col min="4614" max="4614" width="37.28515625" customWidth="1"/>
    <col min="4615" max="4615" width="0" hidden="1" customWidth="1"/>
    <col min="4865" max="4865" width="9.7109375" customWidth="1"/>
    <col min="4870" max="4870" width="37.28515625" customWidth="1"/>
    <col min="4871" max="4871" width="0" hidden="1" customWidth="1"/>
    <col min="5121" max="5121" width="9.7109375" customWidth="1"/>
    <col min="5126" max="5126" width="37.28515625" customWidth="1"/>
    <col min="5127" max="5127" width="0" hidden="1" customWidth="1"/>
    <col min="5377" max="5377" width="9.7109375" customWidth="1"/>
    <col min="5382" max="5382" width="37.28515625" customWidth="1"/>
    <col min="5383" max="5383" width="0" hidden="1" customWidth="1"/>
    <col min="5633" max="5633" width="9.7109375" customWidth="1"/>
    <col min="5638" max="5638" width="37.28515625" customWidth="1"/>
    <col min="5639" max="5639" width="0" hidden="1" customWidth="1"/>
    <col min="5889" max="5889" width="9.7109375" customWidth="1"/>
    <col min="5894" max="5894" width="37.28515625" customWidth="1"/>
    <col min="5895" max="5895" width="0" hidden="1" customWidth="1"/>
    <col min="6145" max="6145" width="9.7109375" customWidth="1"/>
    <col min="6150" max="6150" width="37.28515625" customWidth="1"/>
    <col min="6151" max="6151" width="0" hidden="1" customWidth="1"/>
    <col min="6401" max="6401" width="9.7109375" customWidth="1"/>
    <col min="6406" max="6406" width="37.28515625" customWidth="1"/>
    <col min="6407" max="6407" width="0" hidden="1" customWidth="1"/>
    <col min="6657" max="6657" width="9.7109375" customWidth="1"/>
    <col min="6662" max="6662" width="37.28515625" customWidth="1"/>
    <col min="6663" max="6663" width="0" hidden="1" customWidth="1"/>
    <col min="6913" max="6913" width="9.7109375" customWidth="1"/>
    <col min="6918" max="6918" width="37.28515625" customWidth="1"/>
    <col min="6919" max="6919" width="0" hidden="1" customWidth="1"/>
    <col min="7169" max="7169" width="9.7109375" customWidth="1"/>
    <col min="7174" max="7174" width="37.28515625" customWidth="1"/>
    <col min="7175" max="7175" width="0" hidden="1" customWidth="1"/>
    <col min="7425" max="7425" width="9.7109375" customWidth="1"/>
    <col min="7430" max="7430" width="37.28515625" customWidth="1"/>
    <col min="7431" max="7431" width="0" hidden="1" customWidth="1"/>
    <col min="7681" max="7681" width="9.7109375" customWidth="1"/>
    <col min="7686" max="7686" width="37.28515625" customWidth="1"/>
    <col min="7687" max="7687" width="0" hidden="1" customWidth="1"/>
    <col min="7937" max="7937" width="9.7109375" customWidth="1"/>
    <col min="7942" max="7942" width="37.28515625" customWidth="1"/>
    <col min="7943" max="7943" width="0" hidden="1" customWidth="1"/>
    <col min="8193" max="8193" width="9.7109375" customWidth="1"/>
    <col min="8198" max="8198" width="37.28515625" customWidth="1"/>
    <col min="8199" max="8199" width="0" hidden="1" customWidth="1"/>
    <col min="8449" max="8449" width="9.7109375" customWidth="1"/>
    <col min="8454" max="8454" width="37.28515625" customWidth="1"/>
    <col min="8455" max="8455" width="0" hidden="1" customWidth="1"/>
    <col min="8705" max="8705" width="9.7109375" customWidth="1"/>
    <col min="8710" max="8710" width="37.28515625" customWidth="1"/>
    <col min="8711" max="8711" width="0" hidden="1" customWidth="1"/>
    <col min="8961" max="8961" width="9.7109375" customWidth="1"/>
    <col min="8966" max="8966" width="37.28515625" customWidth="1"/>
    <col min="8967" max="8967" width="0" hidden="1" customWidth="1"/>
    <col min="9217" max="9217" width="9.7109375" customWidth="1"/>
    <col min="9222" max="9222" width="37.28515625" customWidth="1"/>
    <col min="9223" max="9223" width="0" hidden="1" customWidth="1"/>
    <col min="9473" max="9473" width="9.7109375" customWidth="1"/>
    <col min="9478" max="9478" width="37.28515625" customWidth="1"/>
    <col min="9479" max="9479" width="0" hidden="1" customWidth="1"/>
    <col min="9729" max="9729" width="9.7109375" customWidth="1"/>
    <col min="9734" max="9734" width="37.28515625" customWidth="1"/>
    <col min="9735" max="9735" width="0" hidden="1" customWidth="1"/>
    <col min="9985" max="9985" width="9.7109375" customWidth="1"/>
    <col min="9990" max="9990" width="37.28515625" customWidth="1"/>
    <col min="9991" max="9991" width="0" hidden="1" customWidth="1"/>
    <col min="10241" max="10241" width="9.7109375" customWidth="1"/>
    <col min="10246" max="10246" width="37.28515625" customWidth="1"/>
    <col min="10247" max="10247" width="0" hidden="1" customWidth="1"/>
    <col min="10497" max="10497" width="9.7109375" customWidth="1"/>
    <col min="10502" max="10502" width="37.28515625" customWidth="1"/>
    <col min="10503" max="10503" width="0" hidden="1" customWidth="1"/>
    <col min="10753" max="10753" width="9.7109375" customWidth="1"/>
    <col min="10758" max="10758" width="37.28515625" customWidth="1"/>
    <col min="10759" max="10759" width="0" hidden="1" customWidth="1"/>
    <col min="11009" max="11009" width="9.7109375" customWidth="1"/>
    <col min="11014" max="11014" width="37.28515625" customWidth="1"/>
    <col min="11015" max="11015" width="0" hidden="1" customWidth="1"/>
    <col min="11265" max="11265" width="9.7109375" customWidth="1"/>
    <col min="11270" max="11270" width="37.28515625" customWidth="1"/>
    <col min="11271" max="11271" width="0" hidden="1" customWidth="1"/>
    <col min="11521" max="11521" width="9.7109375" customWidth="1"/>
    <col min="11526" max="11526" width="37.28515625" customWidth="1"/>
    <col min="11527" max="11527" width="0" hidden="1" customWidth="1"/>
    <col min="11777" max="11777" width="9.7109375" customWidth="1"/>
    <col min="11782" max="11782" width="37.28515625" customWidth="1"/>
    <col min="11783" max="11783" width="0" hidden="1" customWidth="1"/>
    <col min="12033" max="12033" width="9.7109375" customWidth="1"/>
    <col min="12038" max="12038" width="37.28515625" customWidth="1"/>
    <col min="12039" max="12039" width="0" hidden="1" customWidth="1"/>
    <col min="12289" max="12289" width="9.7109375" customWidth="1"/>
    <col min="12294" max="12294" width="37.28515625" customWidth="1"/>
    <col min="12295" max="12295" width="0" hidden="1" customWidth="1"/>
    <col min="12545" max="12545" width="9.7109375" customWidth="1"/>
    <col min="12550" max="12550" width="37.28515625" customWidth="1"/>
    <col min="12551" max="12551" width="0" hidden="1" customWidth="1"/>
    <col min="12801" max="12801" width="9.7109375" customWidth="1"/>
    <col min="12806" max="12806" width="37.28515625" customWidth="1"/>
    <col min="12807" max="12807" width="0" hidden="1" customWidth="1"/>
    <col min="13057" max="13057" width="9.7109375" customWidth="1"/>
    <col min="13062" max="13062" width="37.28515625" customWidth="1"/>
    <col min="13063" max="13063" width="0" hidden="1" customWidth="1"/>
    <col min="13313" max="13313" width="9.7109375" customWidth="1"/>
    <col min="13318" max="13318" width="37.28515625" customWidth="1"/>
    <col min="13319" max="13319" width="0" hidden="1" customWidth="1"/>
    <col min="13569" max="13569" width="9.7109375" customWidth="1"/>
    <col min="13574" max="13574" width="37.28515625" customWidth="1"/>
    <col min="13575" max="13575" width="0" hidden="1" customWidth="1"/>
    <col min="13825" max="13825" width="9.7109375" customWidth="1"/>
    <col min="13830" max="13830" width="37.28515625" customWidth="1"/>
    <col min="13831" max="13831" width="0" hidden="1" customWidth="1"/>
    <col min="14081" max="14081" width="9.7109375" customWidth="1"/>
    <col min="14086" max="14086" width="37.28515625" customWidth="1"/>
    <col min="14087" max="14087" width="0" hidden="1" customWidth="1"/>
    <col min="14337" max="14337" width="9.7109375" customWidth="1"/>
    <col min="14342" max="14342" width="37.28515625" customWidth="1"/>
    <col min="14343" max="14343" width="0" hidden="1" customWidth="1"/>
    <col min="14593" max="14593" width="9.7109375" customWidth="1"/>
    <col min="14598" max="14598" width="37.28515625" customWidth="1"/>
    <col min="14599" max="14599" width="0" hidden="1" customWidth="1"/>
    <col min="14849" max="14849" width="9.7109375" customWidth="1"/>
    <col min="14854" max="14854" width="37.28515625" customWidth="1"/>
    <col min="14855" max="14855" width="0" hidden="1" customWidth="1"/>
    <col min="15105" max="15105" width="9.7109375" customWidth="1"/>
    <col min="15110" max="15110" width="37.28515625" customWidth="1"/>
    <col min="15111" max="15111" width="0" hidden="1" customWidth="1"/>
    <col min="15361" max="15361" width="9.7109375" customWidth="1"/>
    <col min="15366" max="15366" width="37.28515625" customWidth="1"/>
    <col min="15367" max="15367" width="0" hidden="1" customWidth="1"/>
    <col min="15617" max="15617" width="9.7109375" customWidth="1"/>
    <col min="15622" max="15622" width="37.28515625" customWidth="1"/>
    <col min="15623" max="15623" width="0" hidden="1" customWidth="1"/>
    <col min="15873" max="15873" width="9.7109375" customWidth="1"/>
    <col min="15878" max="15878" width="37.28515625" customWidth="1"/>
    <col min="15879" max="15879" width="0" hidden="1" customWidth="1"/>
    <col min="16129" max="16129" width="9.7109375" customWidth="1"/>
    <col min="16134" max="16134" width="37.28515625" customWidth="1"/>
    <col min="16135" max="16135" width="0" hidden="1" customWidth="1"/>
  </cols>
  <sheetData>
    <row r="1" spans="1:7" ht="13.5" customHeight="1" thickBot="1" x14ac:dyDescent="0.3"/>
    <row r="2" spans="1:7" ht="16.5" thickBot="1" x14ac:dyDescent="0.3">
      <c r="A2" s="84" t="s">
        <v>3</v>
      </c>
      <c r="B2" s="85"/>
      <c r="C2" s="85"/>
      <c r="D2" s="85"/>
      <c r="E2" s="85"/>
      <c r="F2" s="86"/>
      <c r="G2" s="54"/>
    </row>
    <row r="3" spans="1:7" ht="16.5" thickBot="1" x14ac:dyDescent="0.3">
      <c r="A3" s="87" t="s">
        <v>150</v>
      </c>
      <c r="B3" s="88"/>
      <c r="C3" s="88"/>
      <c r="D3" s="88"/>
      <c r="E3" s="88"/>
      <c r="F3" s="89"/>
      <c r="G3" s="54"/>
    </row>
    <row r="4" spans="1:7" ht="15.75" thickBot="1" x14ac:dyDescent="0.3"/>
    <row r="5" spans="1:7" ht="16.5" thickBot="1" x14ac:dyDescent="0.3">
      <c r="A5" s="90" t="s">
        <v>149</v>
      </c>
      <c r="B5" s="91"/>
      <c r="C5" s="91"/>
      <c r="D5" s="92"/>
    </row>
    <row r="7" spans="1:7" x14ac:dyDescent="0.25">
      <c r="A7" s="68" t="s">
        <v>174</v>
      </c>
      <c r="B7" s="94" t="s">
        <v>127</v>
      </c>
      <c r="C7" s="94"/>
      <c r="D7" s="94"/>
      <c r="E7" s="94"/>
      <c r="F7" s="94"/>
    </row>
    <row r="8" spans="1:7" x14ac:dyDescent="0.25">
      <c r="A8" s="59" t="s">
        <v>175</v>
      </c>
      <c r="B8" s="93" t="s">
        <v>128</v>
      </c>
      <c r="C8" s="93"/>
      <c r="D8" s="93"/>
      <c r="E8" s="93"/>
      <c r="F8" s="93"/>
    </row>
    <row r="9" spans="1:7" x14ac:dyDescent="0.25">
      <c r="A9" s="57"/>
      <c r="B9" s="93"/>
      <c r="C9" s="93"/>
      <c r="D9" s="93"/>
      <c r="E9" s="93"/>
      <c r="F9" s="93"/>
    </row>
    <row r="10" spans="1:7" x14ac:dyDescent="0.25">
      <c r="A10" s="57"/>
      <c r="B10" s="93" t="s">
        <v>129</v>
      </c>
      <c r="C10" s="93"/>
      <c r="D10" s="93"/>
      <c r="E10" s="93"/>
      <c r="F10" s="93"/>
    </row>
    <row r="11" spans="1:7" x14ac:dyDescent="0.25">
      <c r="A11" s="57"/>
      <c r="B11" s="56"/>
      <c r="C11" s="56"/>
      <c r="D11" s="56"/>
      <c r="E11" s="56"/>
      <c r="F11" s="56"/>
    </row>
    <row r="12" spans="1:7" x14ac:dyDescent="0.25">
      <c r="A12" s="57"/>
      <c r="B12" s="94" t="s">
        <v>176</v>
      </c>
      <c r="C12" s="94"/>
      <c r="D12" s="94"/>
      <c r="E12" s="94"/>
      <c r="F12" s="94"/>
    </row>
    <row r="13" spans="1:7" x14ac:dyDescent="0.25">
      <c r="A13" s="57"/>
      <c r="B13" s="94" t="s">
        <v>130</v>
      </c>
      <c r="C13" s="94"/>
      <c r="D13" s="94"/>
      <c r="E13" s="94"/>
      <c r="F13" s="94"/>
    </row>
    <row r="14" spans="1:7" x14ac:dyDescent="0.25">
      <c r="A14" s="57"/>
      <c r="B14" s="58" t="s">
        <v>177</v>
      </c>
      <c r="C14" s="58"/>
      <c r="D14" s="58"/>
      <c r="E14" s="58"/>
      <c r="F14" s="58"/>
    </row>
    <row r="15" spans="1:7" x14ac:dyDescent="0.25">
      <c r="A15" s="57"/>
      <c r="B15" s="58" t="s">
        <v>178</v>
      </c>
      <c r="C15" s="58"/>
      <c r="D15" s="58"/>
      <c r="E15" s="58"/>
      <c r="F15" s="58"/>
    </row>
    <row r="16" spans="1:7" x14ac:dyDescent="0.25">
      <c r="A16" s="57"/>
      <c r="B16" s="58" t="s">
        <v>179</v>
      </c>
      <c r="C16" s="58"/>
      <c r="D16" s="58"/>
      <c r="E16" s="58"/>
      <c r="F16" s="58"/>
    </row>
    <row r="17" spans="1:7" x14ac:dyDescent="0.25">
      <c r="A17" s="57"/>
      <c r="B17" s="58" t="s">
        <v>180</v>
      </c>
      <c r="C17" s="58"/>
      <c r="D17" s="58"/>
      <c r="E17" s="58"/>
      <c r="F17" s="58"/>
    </row>
    <row r="18" spans="1:7" x14ac:dyDescent="0.25">
      <c r="A18" s="57"/>
      <c r="B18" s="58" t="s">
        <v>181</v>
      </c>
      <c r="C18" s="58"/>
      <c r="D18" s="58"/>
      <c r="E18" s="58"/>
      <c r="F18" s="58"/>
    </row>
    <row r="19" spans="1:7" x14ac:dyDescent="0.25">
      <c r="A19" s="57"/>
      <c r="B19" s="58" t="s">
        <v>182</v>
      </c>
      <c r="C19" s="58"/>
      <c r="D19" s="58"/>
      <c r="E19" s="58"/>
      <c r="F19" s="58"/>
    </row>
    <row r="20" spans="1:7" x14ac:dyDescent="0.25">
      <c r="A20" s="57"/>
      <c r="B20" s="58" t="s">
        <v>131</v>
      </c>
      <c r="C20" s="58"/>
      <c r="D20" s="58"/>
      <c r="E20" s="58"/>
      <c r="F20" s="58"/>
    </row>
    <row r="21" spans="1:7" x14ac:dyDescent="0.25">
      <c r="A21" s="57"/>
      <c r="B21" s="58" t="s">
        <v>132</v>
      </c>
      <c r="C21" s="58"/>
      <c r="D21" s="58"/>
      <c r="E21" s="58"/>
      <c r="F21" s="58"/>
    </row>
    <row r="22" spans="1:7" x14ac:dyDescent="0.25">
      <c r="A22" s="57"/>
      <c r="B22" s="94" t="s">
        <v>133</v>
      </c>
      <c r="C22" s="94"/>
      <c r="D22" s="94"/>
      <c r="E22" s="94"/>
      <c r="F22" s="94"/>
    </row>
    <row r="23" spans="1:7" x14ac:dyDescent="0.25">
      <c r="A23" s="57"/>
      <c r="B23" s="58" t="s">
        <v>183</v>
      </c>
      <c r="C23" s="58"/>
      <c r="D23" s="58"/>
      <c r="E23" s="58"/>
      <c r="F23" s="58"/>
    </row>
    <row r="24" spans="1:7" x14ac:dyDescent="0.25">
      <c r="A24" s="57"/>
    </row>
    <row r="25" spans="1:7" x14ac:dyDescent="0.25">
      <c r="A25" s="57"/>
      <c r="B25" s="93" t="s">
        <v>134</v>
      </c>
      <c r="C25" s="93"/>
      <c r="D25" s="93"/>
      <c r="E25" s="93"/>
      <c r="F25" s="93"/>
    </row>
    <row r="26" spans="1:7" x14ac:dyDescent="0.25">
      <c r="A26" s="57"/>
      <c r="B26" s="93" t="s">
        <v>135</v>
      </c>
      <c r="C26" s="93"/>
      <c r="D26" s="93"/>
      <c r="E26" s="93"/>
      <c r="F26" s="93"/>
    </row>
    <row r="27" spans="1:7" x14ac:dyDescent="0.25">
      <c r="A27" s="57"/>
      <c r="B27" s="93" t="s">
        <v>136</v>
      </c>
      <c r="C27" s="93"/>
      <c r="D27" s="93"/>
      <c r="E27" s="93"/>
      <c r="F27" s="93"/>
    </row>
    <row r="28" spans="1:7" x14ac:dyDescent="0.25">
      <c r="A28" s="57"/>
      <c r="B28" s="93"/>
      <c r="C28" s="93"/>
      <c r="D28" s="93"/>
      <c r="E28" s="93"/>
      <c r="F28" s="93"/>
    </row>
    <row r="29" spans="1:7" x14ac:dyDescent="0.25">
      <c r="A29" s="57"/>
      <c r="B29" s="93" t="s">
        <v>137</v>
      </c>
      <c r="C29" s="93"/>
      <c r="D29" s="93"/>
      <c r="E29" s="93"/>
      <c r="F29" s="93"/>
    </row>
    <row r="30" spans="1:7" x14ac:dyDescent="0.25">
      <c r="A30" s="57"/>
      <c r="B30" s="56"/>
      <c r="C30" s="69" t="s">
        <v>184</v>
      </c>
      <c r="D30" s="56"/>
      <c r="E30" s="56"/>
      <c r="F30" s="56"/>
    </row>
    <row r="31" spans="1:7" x14ac:dyDescent="0.25">
      <c r="A31" s="57"/>
      <c r="B31" s="56"/>
      <c r="C31" s="69" t="s">
        <v>185</v>
      </c>
      <c r="D31" s="69"/>
      <c r="E31" s="69"/>
      <c r="F31" s="69"/>
      <c r="G31" s="69"/>
    </row>
    <row r="32" spans="1:7" x14ac:dyDescent="0.25">
      <c r="A32" s="57"/>
      <c r="B32" s="56"/>
      <c r="C32" s="56"/>
      <c r="D32" s="56"/>
      <c r="E32" s="56"/>
      <c r="F32" s="56"/>
      <c r="G32" s="56"/>
    </row>
    <row r="33" spans="1:7" x14ac:dyDescent="0.25">
      <c r="A33" s="57"/>
      <c r="B33" s="56"/>
      <c r="C33" s="56"/>
      <c r="D33" s="56"/>
      <c r="E33" s="56"/>
      <c r="F33" s="56"/>
      <c r="G33" s="56"/>
    </row>
    <row r="34" spans="1:7" x14ac:dyDescent="0.25">
      <c r="A34" s="59" t="s">
        <v>186</v>
      </c>
      <c r="B34" s="95" t="s">
        <v>187</v>
      </c>
      <c r="C34" s="93"/>
      <c r="D34" s="93"/>
      <c r="E34" s="93"/>
      <c r="F34" s="93"/>
      <c r="G34" s="56"/>
    </row>
    <row r="35" spans="1:7" x14ac:dyDescent="0.25">
      <c r="A35" s="59" t="s">
        <v>188</v>
      </c>
      <c r="B35" s="94" t="s">
        <v>138</v>
      </c>
      <c r="C35" s="94"/>
      <c r="D35" s="94"/>
      <c r="E35" s="94"/>
      <c r="F35" s="94"/>
    </row>
    <row r="36" spans="1:7" x14ac:dyDescent="0.25">
      <c r="A36" s="59" t="s">
        <v>146</v>
      </c>
      <c r="B36" s="95" t="s">
        <v>189</v>
      </c>
      <c r="C36" s="95"/>
      <c r="D36" s="95"/>
      <c r="E36" s="95"/>
      <c r="F36" s="95"/>
    </row>
    <row r="37" spans="1:7" x14ac:dyDescent="0.25">
      <c r="A37" s="55" t="s">
        <v>147</v>
      </c>
      <c r="B37" s="94" t="s">
        <v>138</v>
      </c>
      <c r="C37" s="94"/>
      <c r="D37" s="94"/>
      <c r="E37" s="94"/>
      <c r="F37" s="94"/>
    </row>
    <row r="38" spans="1:7" x14ac:dyDescent="0.25">
      <c r="A38" s="55" t="s">
        <v>190</v>
      </c>
      <c r="B38" s="95" t="s">
        <v>191</v>
      </c>
      <c r="C38" s="93"/>
      <c r="D38" s="93"/>
      <c r="E38" s="93"/>
      <c r="F38" s="93"/>
    </row>
    <row r="39" spans="1:7" x14ac:dyDescent="0.25">
      <c r="A39" s="55" t="s">
        <v>139</v>
      </c>
      <c r="B39" s="95" t="s">
        <v>192</v>
      </c>
      <c r="C39" s="93"/>
      <c r="D39" s="93"/>
      <c r="E39" s="93"/>
      <c r="F39" s="93"/>
    </row>
    <row r="40" spans="1:7" x14ac:dyDescent="0.25">
      <c r="A40" s="59" t="s">
        <v>140</v>
      </c>
      <c r="B40" s="94" t="s">
        <v>138</v>
      </c>
      <c r="C40" s="94"/>
      <c r="D40" s="94"/>
      <c r="E40" s="94"/>
      <c r="F40" s="94"/>
    </row>
    <row r="41" spans="1:7" x14ac:dyDescent="0.25">
      <c r="A41" s="59" t="s">
        <v>141</v>
      </c>
      <c r="B41" s="95" t="s">
        <v>193</v>
      </c>
      <c r="C41" s="93"/>
      <c r="D41" s="93"/>
      <c r="E41" s="93"/>
      <c r="F41" s="93"/>
    </row>
    <row r="42" spans="1:7" x14ac:dyDescent="0.25">
      <c r="A42" s="55" t="s">
        <v>194</v>
      </c>
      <c r="B42" s="94" t="s">
        <v>138</v>
      </c>
      <c r="C42" s="94"/>
      <c r="D42" s="94"/>
      <c r="E42" s="94"/>
      <c r="F42" s="94"/>
    </row>
    <row r="43" spans="1:7" x14ac:dyDescent="0.25">
      <c r="A43" s="55" t="s">
        <v>142</v>
      </c>
      <c r="B43" s="95" t="s">
        <v>195</v>
      </c>
      <c r="C43" s="93"/>
      <c r="D43" s="93"/>
      <c r="E43" s="93"/>
      <c r="F43" s="93"/>
    </row>
    <row r="44" spans="1:7" x14ac:dyDescent="0.25">
      <c r="A44" s="59" t="s">
        <v>143</v>
      </c>
      <c r="B44" s="94" t="s">
        <v>138</v>
      </c>
      <c r="C44" s="94"/>
      <c r="D44" s="94"/>
      <c r="E44" s="94"/>
      <c r="F44" s="94"/>
    </row>
    <row r="45" spans="1:7" x14ac:dyDescent="0.25">
      <c r="A45" s="55" t="s">
        <v>196</v>
      </c>
      <c r="B45" s="95" t="s">
        <v>197</v>
      </c>
      <c r="C45" s="93"/>
      <c r="D45" s="93"/>
      <c r="E45" s="93"/>
      <c r="F45" s="93"/>
    </row>
    <row r="46" spans="1:7" x14ac:dyDescent="0.25">
      <c r="A46" s="55" t="s">
        <v>198</v>
      </c>
      <c r="B46" s="94" t="s">
        <v>138</v>
      </c>
      <c r="C46" s="94"/>
      <c r="D46" s="94"/>
      <c r="E46" s="94"/>
      <c r="F46" s="94"/>
    </row>
    <row r="47" spans="1:7" x14ac:dyDescent="0.25">
      <c r="A47" s="59" t="s">
        <v>199</v>
      </c>
      <c r="B47" s="95" t="s">
        <v>200</v>
      </c>
      <c r="C47" s="93"/>
      <c r="D47" s="93"/>
      <c r="E47" s="93"/>
      <c r="F47" s="93"/>
    </row>
    <row r="48" spans="1:7" x14ac:dyDescent="0.25">
      <c r="A48" s="55" t="s">
        <v>144</v>
      </c>
      <c r="B48" s="94" t="s">
        <v>138</v>
      </c>
      <c r="C48" s="94"/>
      <c r="D48" s="94"/>
      <c r="E48" s="94"/>
      <c r="F48" s="94"/>
    </row>
    <row r="49" spans="1:6" x14ac:dyDescent="0.25">
      <c r="A49" s="55" t="s">
        <v>201</v>
      </c>
      <c r="B49" s="95" t="s">
        <v>202</v>
      </c>
      <c r="C49" s="93"/>
      <c r="D49" s="93"/>
      <c r="E49" s="93"/>
      <c r="F49" s="93"/>
    </row>
    <row r="50" spans="1:6" ht="15.75" thickBot="1" x14ac:dyDescent="0.3">
      <c r="A50" s="55" t="s">
        <v>203</v>
      </c>
      <c r="B50" s="94" t="s">
        <v>138</v>
      </c>
      <c r="C50" s="94"/>
      <c r="D50" s="94"/>
      <c r="E50" s="94"/>
      <c r="F50" s="94"/>
    </row>
    <row r="51" spans="1:6" ht="15.75" thickBot="1" x14ac:dyDescent="0.3">
      <c r="A51" s="70" t="s">
        <v>204</v>
      </c>
      <c r="B51" s="61" t="s">
        <v>148</v>
      </c>
      <c r="C51" s="62"/>
      <c r="D51" s="62"/>
      <c r="E51" s="62"/>
      <c r="F51" s="63"/>
    </row>
    <row r="52" spans="1:6" ht="15.75" thickBot="1" x14ac:dyDescent="0.3">
      <c r="A52" s="60" t="s">
        <v>205</v>
      </c>
      <c r="B52" s="97" t="s">
        <v>145</v>
      </c>
      <c r="C52" s="98"/>
      <c r="D52" s="98"/>
      <c r="E52" s="98"/>
      <c r="F52" s="99"/>
    </row>
    <row r="53" spans="1:6" x14ac:dyDescent="0.25">
      <c r="A53" s="55"/>
      <c r="B53" s="58"/>
      <c r="C53" s="58"/>
      <c r="D53" s="58"/>
      <c r="E53" s="58"/>
      <c r="F53" s="58"/>
    </row>
    <row r="55" spans="1:6" s="41" customFormat="1" ht="15.75" x14ac:dyDescent="0.25">
      <c r="A55" s="96"/>
      <c r="B55" s="96"/>
      <c r="C55" s="96"/>
      <c r="D55" s="96"/>
    </row>
    <row r="56" spans="1:6" s="41" customFormat="1" x14ac:dyDescent="0.25"/>
    <row r="57" spans="1:6" s="41" customFormat="1" x14ac:dyDescent="0.25">
      <c r="A57" s="71"/>
      <c r="B57" s="83"/>
      <c r="C57" s="83"/>
      <c r="D57" s="83"/>
      <c r="E57" s="83"/>
      <c r="F57" s="83"/>
    </row>
    <row r="58" spans="1:6" s="41" customFormat="1" x14ac:dyDescent="0.25">
      <c r="A58" s="72"/>
      <c r="B58" s="81"/>
      <c r="C58" s="82"/>
      <c r="D58" s="82"/>
      <c r="E58" s="82"/>
      <c r="F58" s="82"/>
    </row>
    <row r="59" spans="1:6" s="41" customFormat="1" x14ac:dyDescent="0.25">
      <c r="A59" s="72"/>
      <c r="B59" s="73"/>
      <c r="C59" s="73"/>
      <c r="D59" s="73"/>
      <c r="E59" s="73"/>
      <c r="F59" s="73"/>
    </row>
    <row r="60" spans="1:6" s="41" customFormat="1" x14ac:dyDescent="0.25">
      <c r="A60" s="72"/>
      <c r="B60" s="81"/>
      <c r="C60" s="82"/>
      <c r="D60" s="82"/>
      <c r="E60" s="82"/>
      <c r="F60" s="82"/>
    </row>
    <row r="61" spans="1:6" s="41" customFormat="1" x14ac:dyDescent="0.25">
      <c r="A61" s="72"/>
      <c r="B61" s="83"/>
      <c r="C61" s="83"/>
      <c r="D61" s="83"/>
      <c r="E61" s="83"/>
      <c r="F61" s="83"/>
    </row>
    <row r="62" spans="1:6" s="41" customFormat="1" x14ac:dyDescent="0.25">
      <c r="A62" s="72"/>
      <c r="B62" s="74"/>
      <c r="C62" s="73"/>
      <c r="D62" s="73"/>
      <c r="E62" s="73"/>
      <c r="F62" s="73"/>
    </row>
    <row r="63" spans="1:6" s="41" customFormat="1" x14ac:dyDescent="0.25">
      <c r="A63" s="72"/>
      <c r="B63" s="73"/>
      <c r="C63" s="73"/>
      <c r="D63" s="73"/>
      <c r="E63" s="73"/>
      <c r="F63" s="73"/>
    </row>
    <row r="64" spans="1:6" s="41" customFormat="1" x14ac:dyDescent="0.25">
      <c r="A64" s="72"/>
      <c r="B64" s="81"/>
      <c r="C64" s="82"/>
      <c r="D64" s="82"/>
      <c r="E64" s="82"/>
      <c r="F64" s="82"/>
    </row>
    <row r="65" spans="1:6" s="41" customFormat="1" x14ac:dyDescent="0.25">
      <c r="A65" s="72"/>
      <c r="B65" s="73"/>
      <c r="C65" s="75"/>
      <c r="D65" s="75"/>
      <c r="E65" s="75"/>
      <c r="F65" s="75"/>
    </row>
    <row r="66" spans="1:6" s="41" customFormat="1" x14ac:dyDescent="0.25">
      <c r="A66" s="72"/>
      <c r="B66" s="81"/>
      <c r="C66" s="82"/>
      <c r="D66" s="82"/>
      <c r="E66" s="82"/>
      <c r="F66" s="82"/>
    </row>
    <row r="67" spans="1:6" s="41" customFormat="1" x14ac:dyDescent="0.25">
      <c r="A67" s="72"/>
      <c r="B67" s="81"/>
      <c r="C67" s="82"/>
      <c r="D67" s="82"/>
      <c r="E67" s="82"/>
      <c r="F67" s="82"/>
    </row>
    <row r="68" spans="1:6" s="41" customFormat="1" x14ac:dyDescent="0.25">
      <c r="A68" s="72"/>
      <c r="B68" s="73"/>
      <c r="C68" s="73"/>
      <c r="D68" s="73"/>
      <c r="E68" s="73"/>
      <c r="F68" s="73"/>
    </row>
    <row r="69" spans="1:6" s="41" customFormat="1" x14ac:dyDescent="0.25">
      <c r="A69" s="72"/>
      <c r="B69" s="100"/>
      <c r="C69" s="100"/>
      <c r="D69" s="100"/>
      <c r="E69" s="100"/>
      <c r="F69" s="100"/>
    </row>
    <row r="70" spans="1:6" s="41" customFormat="1" x14ac:dyDescent="0.25">
      <c r="A70" s="72"/>
      <c r="B70" s="81"/>
      <c r="C70" s="82"/>
      <c r="D70" s="82"/>
      <c r="E70" s="82"/>
      <c r="F70" s="82"/>
    </row>
    <row r="71" spans="1:6" s="41" customFormat="1" x14ac:dyDescent="0.25">
      <c r="A71" s="72"/>
      <c r="B71" s="81"/>
      <c r="C71" s="82"/>
      <c r="D71" s="82"/>
      <c r="E71" s="82"/>
      <c r="F71" s="82"/>
    </row>
    <row r="72" spans="1:6" s="41" customFormat="1" x14ac:dyDescent="0.25">
      <c r="A72" s="72"/>
      <c r="B72" s="81"/>
      <c r="C72" s="82"/>
      <c r="D72" s="82"/>
      <c r="E72" s="82"/>
      <c r="F72" s="82"/>
    </row>
    <row r="73" spans="1:6" s="41" customFormat="1" x14ac:dyDescent="0.25">
      <c r="A73" s="72"/>
      <c r="B73" s="76"/>
    </row>
    <row r="74" spans="1:6" s="41" customFormat="1" x14ac:dyDescent="0.25">
      <c r="A74" s="72"/>
      <c r="B74" s="81"/>
      <c r="C74" s="82"/>
      <c r="D74" s="82"/>
      <c r="E74" s="82"/>
      <c r="F74" s="82"/>
    </row>
    <row r="75" spans="1:6" s="41" customFormat="1" x14ac:dyDescent="0.25">
      <c r="A75" s="72"/>
      <c r="B75" s="40"/>
    </row>
    <row r="76" spans="1:6" s="41" customFormat="1" x14ac:dyDescent="0.25">
      <c r="A76" s="72"/>
      <c r="B76" s="76"/>
    </row>
    <row r="77" spans="1:6" s="41" customFormat="1" x14ac:dyDescent="0.25">
      <c r="A77" s="71"/>
      <c r="B77" s="76"/>
      <c r="C77" s="76"/>
      <c r="D77" s="76"/>
      <c r="E77" s="76"/>
      <c r="F77" s="76"/>
    </row>
    <row r="78" spans="1:6" s="41" customFormat="1" x14ac:dyDescent="0.25">
      <c r="A78" s="72"/>
      <c r="B78" s="83"/>
      <c r="C78" s="83"/>
      <c r="D78" s="83"/>
      <c r="E78" s="83"/>
      <c r="F78" s="83"/>
    </row>
    <row r="79" spans="1:6" s="41" customFormat="1" x14ac:dyDescent="0.25"/>
    <row r="80" spans="1:6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</sheetData>
  <mergeCells count="47">
    <mergeCell ref="B52:F52"/>
    <mergeCell ref="B72:F72"/>
    <mergeCell ref="B60:F60"/>
    <mergeCell ref="B61:F61"/>
    <mergeCell ref="B64:F64"/>
    <mergeCell ref="B66:F66"/>
    <mergeCell ref="B67:F67"/>
    <mergeCell ref="B69:F69"/>
    <mergeCell ref="B70:F70"/>
    <mergeCell ref="B71:F71"/>
    <mergeCell ref="B37:F37"/>
    <mergeCell ref="B58:F58"/>
    <mergeCell ref="B39:F39"/>
    <mergeCell ref="B40:F40"/>
    <mergeCell ref="B41:F41"/>
    <mergeCell ref="B42:F42"/>
    <mergeCell ref="B45:F45"/>
    <mergeCell ref="B46:F46"/>
    <mergeCell ref="B43:F43"/>
    <mergeCell ref="B44:F44"/>
    <mergeCell ref="B47:F47"/>
    <mergeCell ref="B48:F48"/>
    <mergeCell ref="B49:F49"/>
    <mergeCell ref="B50:F50"/>
    <mergeCell ref="A55:D55"/>
    <mergeCell ref="B57:F57"/>
    <mergeCell ref="B29:F29"/>
    <mergeCell ref="B27:F27"/>
    <mergeCell ref="B34:F34"/>
    <mergeCell ref="B35:F35"/>
    <mergeCell ref="B36:F36"/>
    <mergeCell ref="B74:F74"/>
    <mergeCell ref="B78:F78"/>
    <mergeCell ref="A2:F2"/>
    <mergeCell ref="A3:F3"/>
    <mergeCell ref="A5:D5"/>
    <mergeCell ref="B25:F25"/>
    <mergeCell ref="B26:F26"/>
    <mergeCell ref="B7:F7"/>
    <mergeCell ref="B8:F8"/>
    <mergeCell ref="B9:F9"/>
    <mergeCell ref="B10:F10"/>
    <mergeCell ref="B12:F12"/>
    <mergeCell ref="B13:F13"/>
    <mergeCell ref="B22:F22"/>
    <mergeCell ref="B38:F38"/>
    <mergeCell ref="B28:F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45" workbookViewId="0">
      <selection activeCell="J73" sqref="J73"/>
    </sheetView>
  </sheetViews>
  <sheetFormatPr baseColWidth="10" defaultRowHeight="15" x14ac:dyDescent="0.25"/>
  <sheetData>
    <row r="1" spans="1:12" ht="15.75" thickBot="1" x14ac:dyDescent="0.3"/>
    <row r="2" spans="1:12" ht="16.5" thickBot="1" x14ac:dyDescent="0.3">
      <c r="B2" s="101" t="s">
        <v>3</v>
      </c>
      <c r="C2" s="102"/>
      <c r="D2" s="102"/>
      <c r="E2" s="102"/>
      <c r="F2" s="102"/>
      <c r="G2" s="102"/>
      <c r="H2" s="103"/>
    </row>
    <row r="3" spans="1:12" ht="16.5" thickBot="1" x14ac:dyDescent="0.3">
      <c r="B3" s="101"/>
      <c r="C3" s="104"/>
      <c r="D3" s="104"/>
      <c r="E3" s="104"/>
      <c r="F3" s="104"/>
      <c r="G3" s="104"/>
      <c r="H3" s="105"/>
    </row>
    <row r="4" spans="1:12" ht="15.75" thickBot="1" x14ac:dyDescent="0.3"/>
    <row r="5" spans="1:12" ht="15.75" thickBot="1" x14ac:dyDescent="0.3">
      <c r="F5" s="106" t="s">
        <v>2</v>
      </c>
      <c r="G5" s="107"/>
      <c r="H5" s="108"/>
    </row>
    <row r="7" spans="1:12" ht="15.75" thickBot="1" x14ac:dyDescent="0.3"/>
    <row r="8" spans="1:12" ht="15.75" thickBot="1" x14ac:dyDescent="0.3">
      <c r="A8" s="109" t="s">
        <v>4</v>
      </c>
      <c r="B8" s="110"/>
      <c r="C8" s="110"/>
      <c r="D8" s="110"/>
      <c r="E8" s="111"/>
      <c r="G8" s="1">
        <v>5</v>
      </c>
    </row>
    <row r="9" spans="1:12" x14ac:dyDescent="0.25">
      <c r="A9" s="47"/>
      <c r="B9" s="47"/>
      <c r="C9" s="47"/>
      <c r="D9" s="47"/>
      <c r="E9" s="47"/>
      <c r="G9" s="8"/>
    </row>
    <row r="10" spans="1:12" x14ac:dyDescent="0.25">
      <c r="A10" s="30" t="s">
        <v>83</v>
      </c>
      <c r="B10" s="115" t="s">
        <v>84</v>
      </c>
      <c r="C10" s="115"/>
      <c r="F10" s="30" t="s">
        <v>85</v>
      </c>
      <c r="H10" t="s">
        <v>42</v>
      </c>
    </row>
    <row r="11" spans="1:12" ht="15.75" x14ac:dyDescent="0.25">
      <c r="A11" s="66">
        <v>1</v>
      </c>
      <c r="B11" s="42" t="s">
        <v>90</v>
      </c>
      <c r="C11" s="46" t="s">
        <v>91</v>
      </c>
      <c r="D11" s="42"/>
      <c r="E11" s="42"/>
      <c r="F11" s="46" t="s">
        <v>18</v>
      </c>
      <c r="G11" s="42"/>
      <c r="H11" s="65">
        <f>TABULACIO!J12</f>
        <v>1.1333333333333335</v>
      </c>
      <c r="J11" s="31"/>
      <c r="L11" s="32"/>
    </row>
    <row r="12" spans="1:12" ht="15.75" thickBot="1" x14ac:dyDescent="0.3">
      <c r="A12" s="49"/>
      <c r="B12" s="50"/>
      <c r="C12" s="50"/>
      <c r="D12" s="50"/>
      <c r="E12" s="50"/>
      <c r="F12" s="42"/>
      <c r="G12" s="43"/>
      <c r="H12" s="42"/>
    </row>
    <row r="13" spans="1:12" ht="15.75" thickBot="1" x14ac:dyDescent="0.3">
      <c r="A13" s="112" t="s">
        <v>5</v>
      </c>
      <c r="B13" s="113"/>
      <c r="C13" s="113"/>
      <c r="D13" s="113"/>
      <c r="E13" s="114"/>
      <c r="G13" s="1">
        <v>6</v>
      </c>
    </row>
    <row r="14" spans="1:12" x14ac:dyDescent="0.25">
      <c r="A14" s="7"/>
      <c r="B14" s="7"/>
      <c r="C14" s="7"/>
      <c r="D14" s="7"/>
      <c r="E14" s="7"/>
      <c r="G14" s="8"/>
    </row>
    <row r="15" spans="1:12" x14ac:dyDescent="0.25">
      <c r="A15" s="30" t="s">
        <v>83</v>
      </c>
      <c r="B15" s="115" t="s">
        <v>84</v>
      </c>
      <c r="C15" s="115"/>
      <c r="F15" s="30" t="s">
        <v>85</v>
      </c>
    </row>
    <row r="16" spans="1:12" x14ac:dyDescent="0.25">
      <c r="A16" s="67">
        <v>1</v>
      </c>
      <c r="B16" s="46" t="s">
        <v>111</v>
      </c>
      <c r="C16" s="46" t="s">
        <v>112</v>
      </c>
      <c r="D16" s="42"/>
      <c r="E16" s="42"/>
      <c r="F16" s="46" t="s">
        <v>113</v>
      </c>
      <c r="G16" s="42"/>
      <c r="H16" s="65">
        <f>TABULACIO!J18</f>
        <v>1.1000000000000001</v>
      </c>
      <c r="I16" s="6"/>
      <c r="J16" s="6"/>
      <c r="K16" s="6"/>
      <c r="L16" s="6"/>
    </row>
    <row r="17" spans="1:12" ht="15.75" thickBot="1" x14ac:dyDescent="0.3">
      <c r="A17" s="38"/>
      <c r="B17" s="39"/>
      <c r="C17" s="39"/>
      <c r="D17" s="39"/>
      <c r="E17" s="39"/>
      <c r="F17" s="42"/>
      <c r="G17" s="43"/>
      <c r="H17" s="42"/>
    </row>
    <row r="18" spans="1:12" ht="15.75" thickBot="1" x14ac:dyDescent="0.3">
      <c r="A18" s="112" t="s">
        <v>6</v>
      </c>
      <c r="B18" s="113"/>
      <c r="C18" s="113"/>
      <c r="D18" s="113"/>
      <c r="E18" s="114"/>
      <c r="G18" s="1">
        <v>7</v>
      </c>
    </row>
    <row r="19" spans="1:12" x14ac:dyDescent="0.25">
      <c r="A19" s="7"/>
      <c r="B19" s="7"/>
      <c r="C19" s="7"/>
      <c r="D19" s="7"/>
      <c r="E19" s="7"/>
      <c r="G19" s="8"/>
    </row>
    <row r="20" spans="1:12" x14ac:dyDescent="0.25">
      <c r="A20" s="30" t="s">
        <v>83</v>
      </c>
      <c r="B20" s="115" t="s">
        <v>84</v>
      </c>
      <c r="C20" s="115"/>
      <c r="F20" s="30" t="s">
        <v>85</v>
      </c>
    </row>
    <row r="21" spans="1:12" ht="15.75" x14ac:dyDescent="0.25">
      <c r="A21" s="64">
        <v>1</v>
      </c>
      <c r="B21" s="11" t="s">
        <v>172</v>
      </c>
      <c r="C21" s="11" t="s">
        <v>171</v>
      </c>
      <c r="F21" s="11" t="s">
        <v>113</v>
      </c>
      <c r="G21" s="11"/>
      <c r="H21" s="6">
        <f>TABULACIO!J34</f>
        <v>2.4</v>
      </c>
      <c r="J21" s="31"/>
      <c r="L21" s="32"/>
    </row>
    <row r="22" spans="1:12" ht="15.75" x14ac:dyDescent="0.25">
      <c r="A22" s="11">
        <v>2</v>
      </c>
      <c r="B22" s="11" t="s">
        <v>95</v>
      </c>
      <c r="C22" s="11" t="s">
        <v>96</v>
      </c>
      <c r="F22" s="11" t="s">
        <v>18</v>
      </c>
      <c r="H22" s="6">
        <f>TABULACIO!J24</f>
        <v>1.3333333333333335</v>
      </c>
      <c r="J22" s="31"/>
      <c r="L22" s="32"/>
    </row>
    <row r="23" spans="1:12" s="11" customFormat="1" x14ac:dyDescent="0.25">
      <c r="A23" s="37">
        <v>3</v>
      </c>
      <c r="B23" s="11" t="s">
        <v>119</v>
      </c>
      <c r="C23" s="11" t="s">
        <v>120</v>
      </c>
      <c r="D23"/>
      <c r="E23"/>
      <c r="F23" s="11" t="s">
        <v>113</v>
      </c>
      <c r="H23" s="6">
        <f>TABULACIO!J32</f>
        <v>0.73333333333333339</v>
      </c>
      <c r="I23" s="6"/>
      <c r="J23" s="6"/>
      <c r="K23" s="6"/>
      <c r="L23" s="6"/>
    </row>
    <row r="24" spans="1:12" s="11" customFormat="1" x14ac:dyDescent="0.25">
      <c r="A24" s="11">
        <v>4</v>
      </c>
      <c r="B24" s="11" t="s">
        <v>97</v>
      </c>
      <c r="C24" s="11" t="s">
        <v>98</v>
      </c>
      <c r="D24"/>
      <c r="E24"/>
      <c r="F24" s="11" t="s">
        <v>18</v>
      </c>
      <c r="G24"/>
      <c r="H24" s="6">
        <f>TABULACIO!J26</f>
        <v>0.1333333333333333</v>
      </c>
      <c r="I24" s="6"/>
      <c r="J24" s="6"/>
      <c r="K24" s="6"/>
      <c r="L24" s="6"/>
    </row>
    <row r="25" spans="1:12" s="11" customFormat="1" x14ac:dyDescent="0.25">
      <c r="A25" s="37">
        <v>5</v>
      </c>
      <c r="B25" s="11" t="s">
        <v>114</v>
      </c>
      <c r="C25" s="11" t="s">
        <v>115</v>
      </c>
      <c r="D25"/>
      <c r="E25"/>
      <c r="F25" s="11" t="s">
        <v>86</v>
      </c>
      <c r="G25"/>
      <c r="H25" s="6">
        <f>TABULACIO!J28</f>
        <v>0</v>
      </c>
      <c r="I25" s="31" t="s">
        <v>173</v>
      </c>
      <c r="J25" s="6"/>
      <c r="K25" s="31"/>
      <c r="L25" s="6"/>
    </row>
    <row r="26" spans="1:12" s="11" customFormat="1" x14ac:dyDescent="0.25">
      <c r="A26" s="37">
        <v>6</v>
      </c>
      <c r="B26" s="11" t="s">
        <v>116</v>
      </c>
      <c r="C26" s="11" t="s">
        <v>117</v>
      </c>
      <c r="D26"/>
      <c r="E26"/>
      <c r="F26" s="11" t="s">
        <v>118</v>
      </c>
      <c r="G26"/>
      <c r="H26" s="6">
        <f>TABULACIO!J30</f>
        <v>0</v>
      </c>
      <c r="I26" s="31" t="s">
        <v>173</v>
      </c>
      <c r="J26" s="6"/>
      <c r="K26" s="31"/>
      <c r="L26" s="6"/>
    </row>
    <row r="27" spans="1:12" s="11" customFormat="1" ht="15.75" thickBot="1" x14ac:dyDescent="0.3">
      <c r="A27" s="37"/>
      <c r="D27"/>
      <c r="E27"/>
      <c r="H27" s="31"/>
      <c r="I27" s="31"/>
      <c r="J27" s="6"/>
      <c r="K27" s="31"/>
      <c r="L27" s="6"/>
    </row>
    <row r="28" spans="1:12" ht="15.75" thickBot="1" x14ac:dyDescent="0.3">
      <c r="A28" s="112" t="s">
        <v>7</v>
      </c>
      <c r="B28" s="113"/>
      <c r="C28" s="113"/>
      <c r="D28" s="113"/>
      <c r="E28" s="114"/>
      <c r="G28" s="1"/>
    </row>
    <row r="29" spans="1:12" x14ac:dyDescent="0.25">
      <c r="A29" s="7"/>
      <c r="B29" s="7"/>
      <c r="C29" s="7"/>
      <c r="D29" s="7"/>
      <c r="E29" s="7"/>
      <c r="G29" s="8"/>
    </row>
    <row r="30" spans="1:12" x14ac:dyDescent="0.25">
      <c r="A30" s="30" t="s">
        <v>83</v>
      </c>
      <c r="B30" s="115" t="s">
        <v>84</v>
      </c>
      <c r="C30" s="115"/>
      <c r="F30" s="30" t="s">
        <v>85</v>
      </c>
    </row>
    <row r="31" spans="1:12" x14ac:dyDescent="0.25">
      <c r="A31" s="64">
        <v>1</v>
      </c>
      <c r="B31" s="4" t="s">
        <v>100</v>
      </c>
      <c r="C31" s="4" t="s">
        <v>101</v>
      </c>
      <c r="D31" s="5"/>
      <c r="E31" s="5"/>
      <c r="F31" s="4" t="s">
        <v>23</v>
      </c>
      <c r="H31" s="6">
        <f>TABULACIO!J56</f>
        <v>4.333333333333333</v>
      </c>
    </row>
    <row r="32" spans="1:12" x14ac:dyDescent="0.25">
      <c r="A32" s="64">
        <v>2</v>
      </c>
      <c r="B32" s="40" t="s">
        <v>104</v>
      </c>
      <c r="C32" s="40" t="s">
        <v>105</v>
      </c>
      <c r="D32" s="41"/>
      <c r="E32" s="41"/>
      <c r="F32" s="40" t="s">
        <v>12</v>
      </c>
      <c r="G32" s="42"/>
      <c r="H32" s="6">
        <f>TABULACIO!J60</f>
        <v>3.6</v>
      </c>
    </row>
    <row r="33" spans="1:12" x14ac:dyDescent="0.25">
      <c r="A33" s="3">
        <v>3</v>
      </c>
      <c r="B33" s="4" t="s">
        <v>102</v>
      </c>
      <c r="C33" s="4" t="s">
        <v>103</v>
      </c>
      <c r="D33" s="5"/>
      <c r="E33" s="5"/>
      <c r="F33" s="4" t="s">
        <v>60</v>
      </c>
      <c r="H33" s="6">
        <f>TABULACIO!J58</f>
        <v>3.3333333333333335</v>
      </c>
    </row>
    <row r="34" spans="1:12" x14ac:dyDescent="0.25">
      <c r="A34" s="3">
        <v>4</v>
      </c>
      <c r="B34" s="4" t="s">
        <v>19</v>
      </c>
      <c r="C34" s="4" t="s">
        <v>20</v>
      </c>
      <c r="D34" s="5"/>
      <c r="E34" s="5"/>
      <c r="F34" s="4" t="s">
        <v>18</v>
      </c>
      <c r="G34" s="6"/>
      <c r="H34" s="6">
        <f>TABULACIO!J46</f>
        <v>3.333333333333333</v>
      </c>
    </row>
    <row r="35" spans="1:12" x14ac:dyDescent="0.25">
      <c r="A35" s="3">
        <v>5</v>
      </c>
      <c r="B35" s="4" t="s">
        <v>13</v>
      </c>
      <c r="C35" s="4" t="s">
        <v>14</v>
      </c>
      <c r="D35" s="5"/>
      <c r="E35" s="5"/>
      <c r="F35" s="4" t="s">
        <v>15</v>
      </c>
      <c r="G35" s="6"/>
      <c r="H35" s="6">
        <f>TABULACIO!J42</f>
        <v>3.0333333333333332</v>
      </c>
    </row>
    <row r="36" spans="1:12" x14ac:dyDescent="0.25">
      <c r="A36" s="3">
        <v>6</v>
      </c>
      <c r="B36" s="4" t="s">
        <v>10</v>
      </c>
      <c r="C36" s="4" t="s">
        <v>11</v>
      </c>
      <c r="D36" s="5"/>
      <c r="E36" s="5"/>
      <c r="F36" s="4" t="s">
        <v>12</v>
      </c>
      <c r="G36" s="6"/>
      <c r="H36" s="6">
        <f>TABULACIO!J40</f>
        <v>3.0000000000000004</v>
      </c>
    </row>
    <row r="37" spans="1:12" x14ac:dyDescent="0.25">
      <c r="A37" s="3">
        <v>7</v>
      </c>
      <c r="B37" s="4" t="s">
        <v>16</v>
      </c>
      <c r="C37" s="4" t="s">
        <v>17</v>
      </c>
      <c r="D37" s="5"/>
      <c r="E37" s="5"/>
      <c r="F37" s="4" t="s">
        <v>18</v>
      </c>
      <c r="G37" s="6"/>
      <c r="H37" s="6">
        <f>TABULACIO!J44</f>
        <v>2.6666666666666665</v>
      </c>
    </row>
    <row r="38" spans="1:12" ht="15.75" x14ac:dyDescent="0.25">
      <c r="A38" s="3">
        <v>8</v>
      </c>
      <c r="B38" s="4" t="s">
        <v>26</v>
      </c>
      <c r="C38" s="4" t="s">
        <v>27</v>
      </c>
      <c r="D38" s="5"/>
      <c r="E38" s="5"/>
      <c r="F38" s="4" t="s">
        <v>18</v>
      </c>
      <c r="G38" s="6"/>
      <c r="H38" s="6">
        <f>TABULACIO!J52</f>
        <v>2.1333333333333337</v>
      </c>
      <c r="J38" s="31"/>
      <c r="L38" s="32"/>
    </row>
    <row r="39" spans="1:12" ht="15.75" x14ac:dyDescent="0.25">
      <c r="A39" s="3">
        <v>9</v>
      </c>
      <c r="B39" s="4" t="s">
        <v>24</v>
      </c>
      <c r="C39" s="4" t="s">
        <v>25</v>
      </c>
      <c r="F39" s="4" t="s">
        <v>18</v>
      </c>
      <c r="G39" s="6"/>
      <c r="H39" s="6">
        <f>TABULACIO!J50</f>
        <v>1.4666666666666666</v>
      </c>
      <c r="J39" s="31"/>
      <c r="L39" s="32"/>
    </row>
    <row r="40" spans="1:12" ht="15.75" x14ac:dyDescent="0.25">
      <c r="A40" s="3">
        <v>10</v>
      </c>
      <c r="B40" s="11" t="s">
        <v>169</v>
      </c>
      <c r="C40" s="11" t="s">
        <v>126</v>
      </c>
      <c r="F40" s="11" t="s">
        <v>124</v>
      </c>
      <c r="H40" s="6">
        <f>TABULACIO!J66</f>
        <v>1.4000000000000001</v>
      </c>
      <c r="J40" s="31"/>
      <c r="L40" s="32"/>
    </row>
    <row r="41" spans="1:12" ht="15.75" x14ac:dyDescent="0.25">
      <c r="A41" s="3">
        <v>11</v>
      </c>
      <c r="B41" s="4" t="s">
        <v>21</v>
      </c>
      <c r="C41" s="4" t="s">
        <v>22</v>
      </c>
      <c r="D41" s="5"/>
      <c r="E41" s="5"/>
      <c r="F41" s="4" t="s">
        <v>23</v>
      </c>
      <c r="G41" s="6"/>
      <c r="H41" s="6">
        <f>TABULACIO!J48</f>
        <v>1.1333333333333335</v>
      </c>
      <c r="J41" s="31"/>
      <c r="L41" s="32"/>
    </row>
    <row r="42" spans="1:12" x14ac:dyDescent="0.25">
      <c r="A42" s="3">
        <v>12</v>
      </c>
      <c r="B42" s="11" t="s">
        <v>123</v>
      </c>
      <c r="C42" s="11" t="s">
        <v>120</v>
      </c>
      <c r="F42" s="11" t="s">
        <v>124</v>
      </c>
      <c r="H42" s="6">
        <f>TABULACIO!J64</f>
        <v>0.83333333333333326</v>
      </c>
      <c r="I42" s="6"/>
      <c r="J42" s="6"/>
      <c r="K42" s="6"/>
      <c r="L42" s="6"/>
    </row>
    <row r="43" spans="1:12" x14ac:dyDescent="0.25">
      <c r="A43" s="3">
        <v>13</v>
      </c>
      <c r="B43" s="4" t="s">
        <v>167</v>
      </c>
      <c r="C43" s="4" t="s">
        <v>168</v>
      </c>
      <c r="D43" s="5"/>
      <c r="E43" s="5"/>
      <c r="F43" s="4" t="s">
        <v>68</v>
      </c>
      <c r="H43" s="6">
        <f>TABULACIO!J54</f>
        <v>0</v>
      </c>
      <c r="I43" s="6" t="s">
        <v>173</v>
      </c>
      <c r="J43" s="6"/>
      <c r="K43" s="6"/>
      <c r="L43" s="6"/>
    </row>
    <row r="44" spans="1:12" x14ac:dyDescent="0.25">
      <c r="A44" s="3">
        <v>14</v>
      </c>
      <c r="B44" s="11" t="s">
        <v>121</v>
      </c>
      <c r="C44" s="11" t="s">
        <v>122</v>
      </c>
      <c r="F44" s="11" t="s">
        <v>118</v>
      </c>
      <c r="H44" s="6">
        <f>TABULACIO!J62</f>
        <v>0</v>
      </c>
      <c r="I44" s="6" t="s">
        <v>173</v>
      </c>
      <c r="J44" s="6"/>
      <c r="K44" s="6"/>
      <c r="L44" s="6"/>
    </row>
    <row r="45" spans="1:12" ht="15.75" thickBot="1" x14ac:dyDescent="0.3">
      <c r="A45" s="38"/>
      <c r="B45" s="39"/>
      <c r="C45" s="39"/>
      <c r="D45" s="39"/>
      <c r="E45" s="39"/>
      <c r="F45" s="42"/>
      <c r="G45" s="43"/>
      <c r="H45" s="42"/>
    </row>
    <row r="46" spans="1:12" ht="15.75" thickBot="1" x14ac:dyDescent="0.3">
      <c r="A46" s="112" t="s">
        <v>8</v>
      </c>
      <c r="B46" s="113"/>
      <c r="C46" s="113"/>
      <c r="D46" s="113"/>
      <c r="E46" s="114"/>
      <c r="G46" s="2"/>
    </row>
    <row r="47" spans="1:12" x14ac:dyDescent="0.25">
      <c r="A47" s="7"/>
      <c r="B47" s="7"/>
      <c r="C47" s="7"/>
      <c r="D47" s="7"/>
      <c r="E47" s="7"/>
      <c r="G47" s="44"/>
    </row>
    <row r="48" spans="1:12" x14ac:dyDescent="0.25">
      <c r="A48" s="30" t="s">
        <v>83</v>
      </c>
      <c r="B48" s="115" t="s">
        <v>84</v>
      </c>
      <c r="C48" s="115"/>
      <c r="F48" s="30" t="s">
        <v>85</v>
      </c>
    </row>
    <row r="49" spans="1:12" s="11" customFormat="1" ht="15.75" x14ac:dyDescent="0.25">
      <c r="A49" s="64">
        <v>1</v>
      </c>
      <c r="B49" t="s">
        <v>108</v>
      </c>
      <c r="C49" t="s">
        <v>109</v>
      </c>
      <c r="D49"/>
      <c r="E49"/>
      <c r="F49" t="s">
        <v>12</v>
      </c>
      <c r="G49"/>
      <c r="H49" s="6">
        <f>TABULACIO!J74</f>
        <v>4.5333333333333332</v>
      </c>
      <c r="I49"/>
      <c r="J49" s="31"/>
      <c r="K49"/>
      <c r="L49" s="32"/>
    </row>
    <row r="50" spans="1:12" s="11" customFormat="1" ht="15.75" x14ac:dyDescent="0.25">
      <c r="A50" s="3">
        <v>2</v>
      </c>
      <c r="B50" s="42" t="s">
        <v>110</v>
      </c>
      <c r="C50" s="42" t="s">
        <v>99</v>
      </c>
      <c r="D50" s="42"/>
      <c r="E50" s="42"/>
      <c r="F50" s="42" t="s">
        <v>18</v>
      </c>
      <c r="G50" s="42"/>
      <c r="H50" s="6">
        <f>TABULACIO!J76</f>
        <v>4.2</v>
      </c>
      <c r="I50"/>
      <c r="J50" s="31"/>
      <c r="K50"/>
      <c r="L50" s="32"/>
    </row>
    <row r="51" spans="1:12" ht="15.75" x14ac:dyDescent="0.25">
      <c r="A51" s="46">
        <v>3</v>
      </c>
      <c r="B51" t="s">
        <v>106</v>
      </c>
      <c r="C51" t="s">
        <v>107</v>
      </c>
      <c r="F51" t="s">
        <v>12</v>
      </c>
      <c r="H51" s="6">
        <f>TABULACIO!J72</f>
        <v>2.9</v>
      </c>
      <c r="J51" s="31"/>
      <c r="L51" s="32"/>
    </row>
    <row r="52" spans="1:12" ht="15.75" thickBot="1" x14ac:dyDescent="0.3">
      <c r="A52" s="38"/>
      <c r="B52" s="39"/>
      <c r="C52" s="39"/>
      <c r="D52" s="39"/>
      <c r="E52" s="39"/>
      <c r="F52" s="42"/>
      <c r="G52" s="45"/>
      <c r="H52" s="42"/>
    </row>
    <row r="53" spans="1:12" ht="15.75" thickBot="1" x14ac:dyDescent="0.3">
      <c r="A53" s="112" t="s">
        <v>9</v>
      </c>
      <c r="B53" s="113"/>
      <c r="C53" s="113"/>
      <c r="D53" s="113"/>
      <c r="E53" s="114"/>
      <c r="G53" s="2">
        <v>2</v>
      </c>
    </row>
    <row r="55" spans="1:12" x14ac:dyDescent="0.25">
      <c r="A55" s="30" t="s">
        <v>83</v>
      </c>
      <c r="B55" s="115" t="s">
        <v>84</v>
      </c>
      <c r="C55" s="115"/>
      <c r="F55" s="30" t="s">
        <v>85</v>
      </c>
    </row>
    <row r="56" spans="1:12" x14ac:dyDescent="0.25">
      <c r="A56" s="77">
        <v>1</v>
      </c>
      <c r="B56" s="11" t="s">
        <v>170</v>
      </c>
      <c r="C56" s="11" t="s">
        <v>171</v>
      </c>
      <c r="F56" s="11" t="s">
        <v>124</v>
      </c>
      <c r="H56" s="6">
        <f>TABULACIO!J86</f>
        <v>2.2333333333333334</v>
      </c>
    </row>
    <row r="57" spans="1:12" x14ac:dyDescent="0.25">
      <c r="A57" s="37">
        <v>2</v>
      </c>
      <c r="B57" t="s">
        <v>28</v>
      </c>
      <c r="C57" t="s">
        <v>29</v>
      </c>
      <c r="F57" t="s">
        <v>12</v>
      </c>
      <c r="G57" s="6"/>
      <c r="H57" s="6">
        <f>TABULACIO!J82</f>
        <v>1.8</v>
      </c>
      <c r="I57" s="6"/>
      <c r="J57" s="6"/>
      <c r="K57" s="6"/>
      <c r="L57" s="6"/>
    </row>
    <row r="58" spans="1:12" x14ac:dyDescent="0.25">
      <c r="A58" s="37">
        <v>3</v>
      </c>
      <c r="B58" s="11" t="s">
        <v>125</v>
      </c>
      <c r="C58" s="11" t="s">
        <v>126</v>
      </c>
      <c r="F58" s="11" t="s">
        <v>124</v>
      </c>
      <c r="H58" s="6">
        <f>TABULACIO!J84</f>
        <v>1.666666666666667</v>
      </c>
      <c r="I58" s="6"/>
      <c r="J58" s="6"/>
      <c r="K58" s="6"/>
      <c r="L58" s="6"/>
    </row>
    <row r="59" spans="1:12" ht="15.75" thickBot="1" x14ac:dyDescent="0.3">
      <c r="A59" s="37"/>
      <c r="B59" s="11"/>
      <c r="C59" s="11"/>
      <c r="F59" s="11"/>
      <c r="H59" s="6"/>
      <c r="I59" s="6"/>
      <c r="J59" s="6"/>
      <c r="K59" s="6"/>
      <c r="L59" s="6"/>
    </row>
    <row r="60" spans="1:12" ht="15.75" thickBot="1" x14ac:dyDescent="0.3">
      <c r="A60" s="109" t="s">
        <v>82</v>
      </c>
      <c r="B60" s="110"/>
      <c r="C60" s="110"/>
      <c r="D60" s="110"/>
      <c r="E60" s="111"/>
      <c r="G60" s="2"/>
    </row>
    <row r="61" spans="1:12" x14ac:dyDescent="0.25">
      <c r="A61" s="47"/>
      <c r="B61" s="47"/>
      <c r="C61" s="47"/>
      <c r="D61" s="47"/>
      <c r="E61" s="47"/>
      <c r="G61" s="44"/>
    </row>
    <row r="62" spans="1:12" x14ac:dyDescent="0.25">
      <c r="A62" s="30" t="s">
        <v>83</v>
      </c>
      <c r="B62" s="115" t="s">
        <v>84</v>
      </c>
      <c r="C62" s="115"/>
      <c r="F62" s="30" t="s">
        <v>85</v>
      </c>
    </row>
    <row r="63" spans="1:12" x14ac:dyDescent="0.25">
      <c r="A63" s="78">
        <v>1</v>
      </c>
      <c r="B63" s="11" t="s">
        <v>87</v>
      </c>
      <c r="C63" s="11" t="s">
        <v>88</v>
      </c>
      <c r="F63" s="11" t="s">
        <v>89</v>
      </c>
      <c r="G63" s="6"/>
      <c r="H63">
        <f>TABULACIO!J113</f>
        <v>2.1</v>
      </c>
    </row>
  </sheetData>
  <sortState ref="B56:H58">
    <sortCondition descending="1" ref="H56:H58"/>
  </sortState>
  <mergeCells count="17">
    <mergeCell ref="A46:E46"/>
    <mergeCell ref="A18:E18"/>
    <mergeCell ref="B30:C30"/>
    <mergeCell ref="B20:C20"/>
    <mergeCell ref="B15:C15"/>
    <mergeCell ref="B10:C10"/>
    <mergeCell ref="A28:E28"/>
    <mergeCell ref="A53:E53"/>
    <mergeCell ref="A60:E60"/>
    <mergeCell ref="B62:C62"/>
    <mergeCell ref="B55:C55"/>
    <mergeCell ref="B48:C48"/>
    <mergeCell ref="B2:H2"/>
    <mergeCell ref="B3:H3"/>
    <mergeCell ref="F5:H5"/>
    <mergeCell ref="A8:E8"/>
    <mergeCell ref="A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workbookViewId="0">
      <selection activeCell="A20" sqref="A20"/>
    </sheetView>
  </sheetViews>
  <sheetFormatPr baseColWidth="10" defaultRowHeight="15" x14ac:dyDescent="0.25"/>
  <sheetData>
    <row r="1" spans="1:12" ht="15.75" thickBot="1" x14ac:dyDescent="0.3"/>
    <row r="2" spans="1:12" ht="16.5" thickBot="1" x14ac:dyDescent="0.3">
      <c r="B2" s="101" t="s">
        <v>0</v>
      </c>
      <c r="C2" s="102"/>
      <c r="D2" s="102"/>
      <c r="E2" s="102"/>
      <c r="F2" s="102"/>
      <c r="G2" s="102"/>
      <c r="H2" s="103"/>
    </row>
    <row r="3" spans="1:12" ht="16.5" thickBot="1" x14ac:dyDescent="0.3">
      <c r="B3" s="101" t="s">
        <v>1</v>
      </c>
      <c r="C3" s="104"/>
      <c r="D3" s="104"/>
      <c r="E3" s="104"/>
      <c r="F3" s="104"/>
      <c r="G3" s="104"/>
      <c r="H3" s="105"/>
    </row>
    <row r="4" spans="1:12" ht="15.75" thickBot="1" x14ac:dyDescent="0.3">
      <c r="F4" s="106" t="s">
        <v>2</v>
      </c>
      <c r="G4" s="107"/>
      <c r="H4" s="108"/>
    </row>
    <row r="5" spans="1:12" s="5" customFormat="1" ht="15.75" thickBot="1" x14ac:dyDescent="0.3">
      <c r="F5" s="8"/>
      <c r="G5" s="48"/>
      <c r="H5" s="8"/>
    </row>
    <row r="6" spans="1:12" ht="15.75" thickBot="1" x14ac:dyDescent="0.3">
      <c r="A6" s="116" t="s">
        <v>30</v>
      </c>
      <c r="B6" s="117"/>
      <c r="C6" s="117"/>
      <c r="D6" s="117"/>
      <c r="E6" s="118"/>
      <c r="G6" s="9">
        <v>6</v>
      </c>
    </row>
    <row r="7" spans="1:12" x14ac:dyDescent="0.25">
      <c r="A7" s="35"/>
      <c r="B7" s="35"/>
      <c r="C7" s="35"/>
      <c r="D7" s="35"/>
      <c r="E7" s="35"/>
      <c r="G7" s="36"/>
    </row>
    <row r="8" spans="1:12" x14ac:dyDescent="0.25">
      <c r="A8" s="30" t="s">
        <v>83</v>
      </c>
      <c r="B8" s="115" t="s">
        <v>84</v>
      </c>
      <c r="C8" s="115"/>
      <c r="F8" s="30" t="s">
        <v>85</v>
      </c>
      <c r="G8" s="42"/>
    </row>
    <row r="9" spans="1:12" ht="15.75" x14ac:dyDescent="0.25">
      <c r="A9" s="80">
        <v>1</v>
      </c>
      <c r="B9" s="12" t="s">
        <v>92</v>
      </c>
      <c r="C9" s="12"/>
      <c r="D9" s="12"/>
      <c r="E9" s="12"/>
      <c r="F9" s="12" t="s">
        <v>18</v>
      </c>
      <c r="G9" s="13"/>
      <c r="H9" s="33">
        <f>TABULACIO!I92</f>
        <v>0</v>
      </c>
      <c r="I9" s="33" t="s">
        <v>173</v>
      </c>
      <c r="J9" s="34"/>
      <c r="K9" s="31"/>
      <c r="L9" s="32"/>
    </row>
    <row r="10" spans="1:12" ht="16.5" thickBot="1" x14ac:dyDescent="0.3">
      <c r="A10" s="11"/>
      <c r="B10" s="12"/>
      <c r="C10" s="12"/>
      <c r="D10" s="12"/>
      <c r="E10" s="12"/>
      <c r="F10" s="12"/>
      <c r="G10" s="13"/>
      <c r="H10" s="33"/>
      <c r="I10" s="33"/>
      <c r="J10" s="34"/>
      <c r="K10" s="31"/>
      <c r="L10" s="32"/>
    </row>
    <row r="11" spans="1:12" ht="15.75" thickBot="1" x14ac:dyDescent="0.3">
      <c r="A11" s="116" t="s">
        <v>31</v>
      </c>
      <c r="B11" s="117"/>
      <c r="C11" s="117"/>
      <c r="D11" s="117"/>
      <c r="E11" s="118"/>
      <c r="G11" s="9">
        <v>6</v>
      </c>
    </row>
    <row r="12" spans="1:12" x14ac:dyDescent="0.25">
      <c r="A12" s="35"/>
      <c r="B12" s="35"/>
      <c r="C12" s="35"/>
      <c r="D12" s="35"/>
      <c r="E12" s="35"/>
      <c r="G12" s="36"/>
    </row>
    <row r="13" spans="1:12" x14ac:dyDescent="0.25">
      <c r="A13" s="30" t="s">
        <v>83</v>
      </c>
      <c r="B13" s="115" t="s">
        <v>84</v>
      </c>
      <c r="C13" s="115"/>
      <c r="F13" s="30" t="s">
        <v>85</v>
      </c>
    </row>
    <row r="14" spans="1:12" ht="15.75" x14ac:dyDescent="0.25">
      <c r="A14" s="79">
        <v>1</v>
      </c>
      <c r="B14" s="12" t="s">
        <v>93</v>
      </c>
      <c r="C14" s="12"/>
      <c r="D14" s="12"/>
      <c r="E14" s="12"/>
      <c r="F14" s="12" t="s">
        <v>18</v>
      </c>
      <c r="G14" s="13"/>
      <c r="H14" s="33">
        <f>TABULACIO!I98</f>
        <v>21.833333333333332</v>
      </c>
      <c r="I14" s="33"/>
      <c r="J14" s="34"/>
      <c r="K14" s="31"/>
      <c r="L14" s="32"/>
    </row>
    <row r="15" spans="1:12" x14ac:dyDescent="0.25">
      <c r="A15" s="11">
        <v>2</v>
      </c>
      <c r="B15" s="12" t="s">
        <v>33</v>
      </c>
      <c r="C15" s="11"/>
      <c r="D15" s="11"/>
      <c r="E15" s="11"/>
      <c r="F15" s="11" t="s">
        <v>18</v>
      </c>
      <c r="G15" s="6"/>
      <c r="H15" s="33">
        <f>TABULACIO!I100</f>
        <v>16.666666666666668</v>
      </c>
      <c r="I15" s="13"/>
    </row>
    <row r="16" spans="1:12" ht="15.75" thickBot="1" x14ac:dyDescent="0.3">
      <c r="A16" s="11"/>
      <c r="B16" s="12"/>
      <c r="C16" s="11"/>
      <c r="D16" s="11"/>
      <c r="E16" s="11"/>
      <c r="F16" s="11"/>
      <c r="G16" s="6"/>
      <c r="H16" s="13"/>
      <c r="I16" s="13"/>
    </row>
    <row r="17" spans="1:18" ht="15.75" thickBot="1" x14ac:dyDescent="0.3">
      <c r="A17" s="116" t="s">
        <v>32</v>
      </c>
      <c r="B17" s="117"/>
      <c r="C17" s="117"/>
      <c r="D17" s="117"/>
      <c r="E17" s="118"/>
      <c r="G17" s="9">
        <v>6</v>
      </c>
      <c r="R17" s="10"/>
    </row>
    <row r="18" spans="1:18" x14ac:dyDescent="0.25">
      <c r="A18" s="35"/>
      <c r="B18" s="35"/>
      <c r="C18" s="35"/>
      <c r="D18" s="35"/>
      <c r="E18" s="35"/>
      <c r="G18" s="36"/>
      <c r="R18" s="10"/>
    </row>
    <row r="19" spans="1:18" x14ac:dyDescent="0.25">
      <c r="A19" s="30" t="s">
        <v>83</v>
      </c>
      <c r="B19" s="115" t="s">
        <v>84</v>
      </c>
      <c r="C19" s="115"/>
      <c r="F19" s="30" t="s">
        <v>85</v>
      </c>
    </row>
    <row r="20" spans="1:18" ht="15.75" x14ac:dyDescent="0.25">
      <c r="A20" s="79">
        <v>1</v>
      </c>
      <c r="B20" s="12" t="s">
        <v>94</v>
      </c>
      <c r="C20" s="12"/>
      <c r="D20" s="12"/>
      <c r="E20" s="12"/>
      <c r="F20" s="12" t="s">
        <v>12</v>
      </c>
      <c r="G20" s="13"/>
      <c r="H20" s="6">
        <f>TABULACIO!I106</f>
        <v>14.333333333333332</v>
      </c>
      <c r="I20" s="6"/>
      <c r="J20" s="34"/>
      <c r="K20" s="6"/>
      <c r="L20" s="32"/>
      <c r="R20" s="10"/>
    </row>
  </sheetData>
  <mergeCells count="9">
    <mergeCell ref="B19:C19"/>
    <mergeCell ref="B2:H2"/>
    <mergeCell ref="B3:H3"/>
    <mergeCell ref="F4:H4"/>
    <mergeCell ref="A6:E6"/>
    <mergeCell ref="A11:E11"/>
    <mergeCell ref="A17:E17"/>
    <mergeCell ref="B8:C8"/>
    <mergeCell ref="B13:C1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11" sqref="A11"/>
    </sheetView>
  </sheetViews>
  <sheetFormatPr baseColWidth="10" defaultRowHeight="15" x14ac:dyDescent="0.25"/>
  <sheetData>
    <row r="1" spans="1:13" ht="15.75" thickBot="1" x14ac:dyDescent="0.3"/>
    <row r="2" spans="1:13" ht="16.5" thickBot="1" x14ac:dyDescent="0.3">
      <c r="B2" s="101" t="s">
        <v>0</v>
      </c>
      <c r="C2" s="102"/>
      <c r="D2" s="102"/>
      <c r="E2" s="102"/>
      <c r="F2" s="102"/>
      <c r="G2" s="102"/>
      <c r="H2" s="103"/>
    </row>
    <row r="3" spans="1:13" ht="16.5" thickBot="1" x14ac:dyDescent="0.3">
      <c r="B3" s="101" t="s">
        <v>1</v>
      </c>
      <c r="C3" s="104"/>
      <c r="D3" s="104"/>
      <c r="E3" s="104"/>
      <c r="F3" s="104"/>
      <c r="G3" s="104"/>
      <c r="H3" s="105"/>
    </row>
    <row r="4" spans="1:13" s="5" customFormat="1" ht="16.5" thickBot="1" x14ac:dyDescent="0.3">
      <c r="B4" s="51"/>
      <c r="C4" s="52"/>
      <c r="D4" s="52"/>
      <c r="E4" s="53"/>
      <c r="F4" s="52"/>
      <c r="G4" s="53"/>
      <c r="H4" s="53"/>
    </row>
    <row r="5" spans="1:13" ht="15.75" thickBot="1" x14ac:dyDescent="0.3">
      <c r="A5" s="116" t="s">
        <v>34</v>
      </c>
      <c r="B5" s="117"/>
      <c r="C5" s="117"/>
      <c r="D5" s="118"/>
      <c r="F5" s="9"/>
    </row>
    <row r="6" spans="1:13" x14ac:dyDescent="0.25">
      <c r="A6" s="35"/>
      <c r="B6" s="35"/>
      <c r="C6" s="35"/>
      <c r="D6" s="35"/>
      <c r="F6" s="36"/>
    </row>
    <row r="7" spans="1:13" x14ac:dyDescent="0.25">
      <c r="A7" s="30" t="s">
        <v>83</v>
      </c>
      <c r="B7" s="115" t="s">
        <v>84</v>
      </c>
      <c r="C7" s="115"/>
      <c r="F7" s="30"/>
      <c r="G7" s="42"/>
    </row>
    <row r="8" spans="1:13" ht="15.75" x14ac:dyDescent="0.25">
      <c r="A8" s="77">
        <v>1</v>
      </c>
      <c r="B8" s="12" t="s">
        <v>18</v>
      </c>
      <c r="C8" s="14"/>
      <c r="D8" s="14"/>
      <c r="E8" s="6">
        <f>TABULACIO!I125</f>
        <v>29.433333333333334</v>
      </c>
      <c r="F8" s="15"/>
      <c r="I8" s="6"/>
      <c r="J8" s="6"/>
      <c r="K8" s="31"/>
      <c r="L8" s="6"/>
      <c r="M8" s="32"/>
    </row>
    <row r="9" spans="1:13" ht="16.5" thickBot="1" x14ac:dyDescent="0.3">
      <c r="B9" s="12"/>
      <c r="C9" s="14"/>
      <c r="D9" s="14"/>
      <c r="F9" s="15"/>
      <c r="I9" s="6"/>
      <c r="J9" s="6"/>
      <c r="K9" s="31"/>
      <c r="L9" s="6"/>
      <c r="M9" s="32"/>
    </row>
    <row r="10" spans="1:13" ht="15.75" thickBot="1" x14ac:dyDescent="0.3">
      <c r="A10" s="116" t="s">
        <v>207</v>
      </c>
      <c r="B10" s="117"/>
      <c r="C10" s="117"/>
      <c r="D10" s="118"/>
      <c r="F10" s="9"/>
    </row>
    <row r="11" spans="1:13" x14ac:dyDescent="0.25">
      <c r="A11" s="35"/>
      <c r="B11" s="35"/>
      <c r="C11" s="35"/>
      <c r="D11" s="35"/>
      <c r="F11" s="36"/>
    </row>
    <row r="12" spans="1:13" x14ac:dyDescent="0.25">
      <c r="A12" s="30" t="s">
        <v>83</v>
      </c>
      <c r="B12" s="115" t="s">
        <v>84</v>
      </c>
      <c r="C12" s="115"/>
      <c r="F12" s="30"/>
      <c r="G12" s="42"/>
    </row>
    <row r="13" spans="1:13" x14ac:dyDescent="0.25">
      <c r="A13">
        <v>1</v>
      </c>
      <c r="B13" s="12" t="s">
        <v>18</v>
      </c>
      <c r="C13" s="14"/>
      <c r="D13" s="14"/>
      <c r="E13">
        <f>TABULACIO!I131</f>
        <v>9.3333333333333339</v>
      </c>
      <c r="F13" s="15"/>
    </row>
  </sheetData>
  <mergeCells count="6">
    <mergeCell ref="B12:C12"/>
    <mergeCell ref="B2:H2"/>
    <mergeCell ref="B3:H3"/>
    <mergeCell ref="A5:D5"/>
    <mergeCell ref="A10:D10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A118" workbookViewId="0">
      <selection activeCell="G131" sqref="G131:G132"/>
    </sheetView>
  </sheetViews>
  <sheetFormatPr baseColWidth="10" defaultRowHeight="15" x14ac:dyDescent="0.25"/>
  <cols>
    <col min="1" max="1" width="22.7109375" customWidth="1"/>
    <col min="2" max="2" width="6.28515625" customWidth="1"/>
    <col min="257" max="257" width="22.7109375" customWidth="1"/>
    <col min="258" max="258" width="6.28515625" customWidth="1"/>
    <col min="513" max="513" width="22.7109375" customWidth="1"/>
    <col min="514" max="514" width="6.28515625" customWidth="1"/>
    <col min="769" max="769" width="22.7109375" customWidth="1"/>
    <col min="770" max="770" width="6.28515625" customWidth="1"/>
    <col min="1025" max="1025" width="22.7109375" customWidth="1"/>
    <col min="1026" max="1026" width="6.28515625" customWidth="1"/>
    <col min="1281" max="1281" width="22.7109375" customWidth="1"/>
    <col min="1282" max="1282" width="6.28515625" customWidth="1"/>
    <col min="1537" max="1537" width="22.7109375" customWidth="1"/>
    <col min="1538" max="1538" width="6.28515625" customWidth="1"/>
    <col min="1793" max="1793" width="22.7109375" customWidth="1"/>
    <col min="1794" max="1794" width="6.28515625" customWidth="1"/>
    <col min="2049" max="2049" width="22.7109375" customWidth="1"/>
    <col min="2050" max="2050" width="6.28515625" customWidth="1"/>
    <col min="2305" max="2305" width="22.7109375" customWidth="1"/>
    <col min="2306" max="2306" width="6.28515625" customWidth="1"/>
    <col min="2561" max="2561" width="22.7109375" customWidth="1"/>
    <col min="2562" max="2562" width="6.28515625" customWidth="1"/>
    <col min="2817" max="2817" width="22.7109375" customWidth="1"/>
    <col min="2818" max="2818" width="6.28515625" customWidth="1"/>
    <col min="3073" max="3073" width="22.7109375" customWidth="1"/>
    <col min="3074" max="3074" width="6.28515625" customWidth="1"/>
    <col min="3329" max="3329" width="22.7109375" customWidth="1"/>
    <col min="3330" max="3330" width="6.28515625" customWidth="1"/>
    <col min="3585" max="3585" width="22.7109375" customWidth="1"/>
    <col min="3586" max="3586" width="6.28515625" customWidth="1"/>
    <col min="3841" max="3841" width="22.7109375" customWidth="1"/>
    <col min="3842" max="3842" width="6.28515625" customWidth="1"/>
    <col min="4097" max="4097" width="22.7109375" customWidth="1"/>
    <col min="4098" max="4098" width="6.28515625" customWidth="1"/>
    <col min="4353" max="4353" width="22.7109375" customWidth="1"/>
    <col min="4354" max="4354" width="6.28515625" customWidth="1"/>
    <col min="4609" max="4609" width="22.7109375" customWidth="1"/>
    <col min="4610" max="4610" width="6.28515625" customWidth="1"/>
    <col min="4865" max="4865" width="22.7109375" customWidth="1"/>
    <col min="4866" max="4866" width="6.28515625" customWidth="1"/>
    <col min="5121" max="5121" width="22.7109375" customWidth="1"/>
    <col min="5122" max="5122" width="6.28515625" customWidth="1"/>
    <col min="5377" max="5377" width="22.7109375" customWidth="1"/>
    <col min="5378" max="5378" width="6.28515625" customWidth="1"/>
    <col min="5633" max="5633" width="22.7109375" customWidth="1"/>
    <col min="5634" max="5634" width="6.28515625" customWidth="1"/>
    <col min="5889" max="5889" width="22.7109375" customWidth="1"/>
    <col min="5890" max="5890" width="6.28515625" customWidth="1"/>
    <col min="6145" max="6145" width="22.7109375" customWidth="1"/>
    <col min="6146" max="6146" width="6.28515625" customWidth="1"/>
    <col min="6401" max="6401" width="22.7109375" customWidth="1"/>
    <col min="6402" max="6402" width="6.28515625" customWidth="1"/>
    <col min="6657" max="6657" width="22.7109375" customWidth="1"/>
    <col min="6658" max="6658" width="6.28515625" customWidth="1"/>
    <col min="6913" max="6913" width="22.7109375" customWidth="1"/>
    <col min="6914" max="6914" width="6.28515625" customWidth="1"/>
    <col min="7169" max="7169" width="22.7109375" customWidth="1"/>
    <col min="7170" max="7170" width="6.28515625" customWidth="1"/>
    <col min="7425" max="7425" width="22.7109375" customWidth="1"/>
    <col min="7426" max="7426" width="6.28515625" customWidth="1"/>
    <col min="7681" max="7681" width="22.7109375" customWidth="1"/>
    <col min="7682" max="7682" width="6.28515625" customWidth="1"/>
    <col min="7937" max="7937" width="22.7109375" customWidth="1"/>
    <col min="7938" max="7938" width="6.28515625" customWidth="1"/>
    <col min="8193" max="8193" width="22.7109375" customWidth="1"/>
    <col min="8194" max="8194" width="6.28515625" customWidth="1"/>
    <col min="8449" max="8449" width="22.7109375" customWidth="1"/>
    <col min="8450" max="8450" width="6.28515625" customWidth="1"/>
    <col min="8705" max="8705" width="22.7109375" customWidth="1"/>
    <col min="8706" max="8706" width="6.28515625" customWidth="1"/>
    <col min="8961" max="8961" width="22.7109375" customWidth="1"/>
    <col min="8962" max="8962" width="6.28515625" customWidth="1"/>
    <col min="9217" max="9217" width="22.7109375" customWidth="1"/>
    <col min="9218" max="9218" width="6.28515625" customWidth="1"/>
    <col min="9473" max="9473" width="22.7109375" customWidth="1"/>
    <col min="9474" max="9474" width="6.28515625" customWidth="1"/>
    <col min="9729" max="9729" width="22.7109375" customWidth="1"/>
    <col min="9730" max="9730" width="6.28515625" customWidth="1"/>
    <col min="9985" max="9985" width="22.7109375" customWidth="1"/>
    <col min="9986" max="9986" width="6.28515625" customWidth="1"/>
    <col min="10241" max="10241" width="22.7109375" customWidth="1"/>
    <col min="10242" max="10242" width="6.28515625" customWidth="1"/>
    <col min="10497" max="10497" width="22.7109375" customWidth="1"/>
    <col min="10498" max="10498" width="6.28515625" customWidth="1"/>
    <col min="10753" max="10753" width="22.7109375" customWidth="1"/>
    <col min="10754" max="10754" width="6.28515625" customWidth="1"/>
    <col min="11009" max="11009" width="22.7109375" customWidth="1"/>
    <col min="11010" max="11010" width="6.28515625" customWidth="1"/>
    <col min="11265" max="11265" width="22.7109375" customWidth="1"/>
    <col min="11266" max="11266" width="6.28515625" customWidth="1"/>
    <col min="11521" max="11521" width="22.7109375" customWidth="1"/>
    <col min="11522" max="11522" width="6.28515625" customWidth="1"/>
    <col min="11777" max="11777" width="22.7109375" customWidth="1"/>
    <col min="11778" max="11778" width="6.28515625" customWidth="1"/>
    <col min="12033" max="12033" width="22.7109375" customWidth="1"/>
    <col min="12034" max="12034" width="6.28515625" customWidth="1"/>
    <col min="12289" max="12289" width="22.7109375" customWidth="1"/>
    <col min="12290" max="12290" width="6.28515625" customWidth="1"/>
    <col min="12545" max="12545" width="22.7109375" customWidth="1"/>
    <col min="12546" max="12546" width="6.28515625" customWidth="1"/>
    <col min="12801" max="12801" width="22.7109375" customWidth="1"/>
    <col min="12802" max="12802" width="6.28515625" customWidth="1"/>
    <col min="13057" max="13057" width="22.7109375" customWidth="1"/>
    <col min="13058" max="13058" width="6.28515625" customWidth="1"/>
    <col min="13313" max="13313" width="22.7109375" customWidth="1"/>
    <col min="13314" max="13314" width="6.28515625" customWidth="1"/>
    <col min="13569" max="13569" width="22.7109375" customWidth="1"/>
    <col min="13570" max="13570" width="6.28515625" customWidth="1"/>
    <col min="13825" max="13825" width="22.7109375" customWidth="1"/>
    <col min="13826" max="13826" width="6.28515625" customWidth="1"/>
    <col min="14081" max="14081" width="22.7109375" customWidth="1"/>
    <col min="14082" max="14082" width="6.28515625" customWidth="1"/>
    <col min="14337" max="14337" width="22.7109375" customWidth="1"/>
    <col min="14338" max="14338" width="6.28515625" customWidth="1"/>
    <col min="14593" max="14593" width="22.7109375" customWidth="1"/>
    <col min="14594" max="14594" width="6.28515625" customWidth="1"/>
    <col min="14849" max="14849" width="22.7109375" customWidth="1"/>
    <col min="14850" max="14850" width="6.28515625" customWidth="1"/>
    <col min="15105" max="15105" width="22.7109375" customWidth="1"/>
    <col min="15106" max="15106" width="6.28515625" customWidth="1"/>
    <col min="15361" max="15361" width="22.7109375" customWidth="1"/>
    <col min="15362" max="15362" width="6.28515625" customWidth="1"/>
    <col min="15617" max="15617" width="22.7109375" customWidth="1"/>
    <col min="15618" max="15618" width="6.28515625" customWidth="1"/>
    <col min="15873" max="15873" width="22.7109375" customWidth="1"/>
    <col min="15874" max="15874" width="6.28515625" customWidth="1"/>
    <col min="16129" max="16129" width="22.7109375" customWidth="1"/>
    <col min="16130" max="16130" width="6.28515625" customWidth="1"/>
  </cols>
  <sheetData>
    <row r="1" spans="1:10" ht="15.75" thickBot="1" x14ac:dyDescent="0.3"/>
    <row r="2" spans="1:10" ht="18.75" thickBot="1" x14ac:dyDescent="0.3">
      <c r="A2" s="124" t="s">
        <v>3</v>
      </c>
      <c r="B2" s="125"/>
      <c r="C2" s="125"/>
      <c r="D2" s="125"/>
      <c r="E2" s="125"/>
      <c r="F2" s="125"/>
      <c r="G2" s="125"/>
      <c r="H2" s="125"/>
      <c r="I2" s="126"/>
    </row>
    <row r="3" spans="1:10" ht="18.75" thickBot="1" x14ac:dyDescent="0.3">
      <c r="A3" s="124" t="s">
        <v>150</v>
      </c>
      <c r="B3" s="125"/>
      <c r="C3" s="125"/>
      <c r="D3" s="125"/>
      <c r="E3" s="125"/>
      <c r="F3" s="125"/>
      <c r="G3" s="125"/>
      <c r="H3" s="125"/>
      <c r="I3" s="126"/>
    </row>
    <row r="4" spans="1:10" ht="15.75" thickBot="1" x14ac:dyDescent="0.3">
      <c r="G4" s="16"/>
    </row>
    <row r="5" spans="1:10" ht="15.75" thickBot="1" x14ac:dyDescent="0.3">
      <c r="A5" s="127" t="s">
        <v>35</v>
      </c>
      <c r="B5" s="128"/>
      <c r="C5" s="128"/>
      <c r="D5" s="128"/>
      <c r="E5" s="128"/>
      <c r="F5" s="128"/>
      <c r="G5" s="128"/>
      <c r="H5" s="128"/>
      <c r="I5" s="129"/>
    </row>
    <row r="6" spans="1:10" ht="15.75" thickBot="1" x14ac:dyDescent="0.3">
      <c r="G6" s="16"/>
      <c r="J6" s="17"/>
    </row>
    <row r="7" spans="1:10" ht="15.75" thickBot="1" x14ac:dyDescent="0.3">
      <c r="A7" s="127" t="s">
        <v>55</v>
      </c>
      <c r="B7" s="128"/>
      <c r="C7" s="128"/>
      <c r="D7" s="128"/>
      <c r="E7" s="128"/>
      <c r="F7" s="128"/>
      <c r="G7" s="128"/>
      <c r="H7" s="128"/>
      <c r="I7" s="129"/>
      <c r="J7" s="17"/>
    </row>
    <row r="8" spans="1:10" ht="15.75" thickBot="1" x14ac:dyDescent="0.3">
      <c r="J8" s="17"/>
    </row>
    <row r="9" spans="1:10" ht="15.75" thickBot="1" x14ac:dyDescent="0.3">
      <c r="A9" s="121" t="s">
        <v>36</v>
      </c>
      <c r="B9" s="122"/>
      <c r="C9" s="123"/>
      <c r="J9" s="17"/>
    </row>
    <row r="10" spans="1:10" x14ac:dyDescent="0.25">
      <c r="A10" s="18"/>
      <c r="B10" s="18"/>
      <c r="C10" s="18"/>
      <c r="J10" s="17"/>
    </row>
    <row r="11" spans="1:10" x14ac:dyDescent="0.25">
      <c r="A11" s="19" t="s">
        <v>37</v>
      </c>
      <c r="B11" s="19"/>
      <c r="C11" s="19" t="s">
        <v>38</v>
      </c>
      <c r="D11" s="19" t="s">
        <v>39</v>
      </c>
      <c r="E11" s="19" t="s">
        <v>40</v>
      </c>
      <c r="F11" s="19" t="s">
        <v>41</v>
      </c>
      <c r="G11" s="19" t="s">
        <v>42</v>
      </c>
      <c r="H11" s="19" t="s">
        <v>43</v>
      </c>
      <c r="I11" s="19" t="s">
        <v>44</v>
      </c>
      <c r="J11" s="19" t="s">
        <v>42</v>
      </c>
    </row>
    <row r="12" spans="1:10" x14ac:dyDescent="0.25">
      <c r="A12" s="20" t="s">
        <v>151</v>
      </c>
      <c r="B12" s="20" t="s">
        <v>45</v>
      </c>
      <c r="C12" s="20">
        <v>0.6</v>
      </c>
      <c r="D12" s="20">
        <v>0.5</v>
      </c>
      <c r="E12" s="20">
        <v>0.6</v>
      </c>
      <c r="F12" s="20">
        <f>SUM(C12:E12)</f>
        <v>1.7000000000000002</v>
      </c>
      <c r="G12" s="119">
        <f>F12+F13</f>
        <v>3.4000000000000004</v>
      </c>
      <c r="H12" s="119">
        <f>G12/3</f>
        <v>1.1333333333333335</v>
      </c>
      <c r="I12" s="130">
        <v>0</v>
      </c>
      <c r="J12" s="119">
        <f>H12-I12</f>
        <v>1.1333333333333335</v>
      </c>
    </row>
    <row r="13" spans="1:10" x14ac:dyDescent="0.25">
      <c r="A13" s="21" t="s">
        <v>18</v>
      </c>
      <c r="B13" s="20" t="s">
        <v>46</v>
      </c>
      <c r="C13" s="20">
        <v>0.6</v>
      </c>
      <c r="D13" s="20">
        <v>0.5</v>
      </c>
      <c r="E13" s="20">
        <v>0.6</v>
      </c>
      <c r="F13" s="20">
        <f>SUM(C13:E13)</f>
        <v>1.7000000000000002</v>
      </c>
      <c r="G13" s="120"/>
      <c r="H13" s="120"/>
      <c r="I13" s="131"/>
      <c r="J13" s="120"/>
    </row>
    <row r="14" spans="1:10" ht="15.75" thickBot="1" x14ac:dyDescent="0.3">
      <c r="A14" s="22"/>
      <c r="B14" s="23"/>
      <c r="C14" s="23"/>
      <c r="D14" s="23"/>
      <c r="E14" s="23"/>
      <c r="J14" s="17"/>
    </row>
    <row r="15" spans="1:10" ht="15.75" thickBot="1" x14ac:dyDescent="0.3">
      <c r="A15" s="121" t="s">
        <v>56</v>
      </c>
      <c r="B15" s="122"/>
      <c r="C15" s="123"/>
      <c r="J15" s="17"/>
    </row>
    <row r="16" spans="1:10" x14ac:dyDescent="0.25">
      <c r="A16" s="24"/>
      <c r="B16" s="24"/>
      <c r="C16" s="24"/>
      <c r="J16" s="17"/>
    </row>
    <row r="17" spans="1:10" x14ac:dyDescent="0.25">
      <c r="A17" s="19" t="s">
        <v>37</v>
      </c>
      <c r="B17" s="19"/>
      <c r="C17" s="19" t="s">
        <v>38</v>
      </c>
      <c r="D17" s="19" t="s">
        <v>39</v>
      </c>
      <c r="E17" s="19" t="s">
        <v>40</v>
      </c>
      <c r="F17" s="19" t="s">
        <v>41</v>
      </c>
      <c r="G17" s="19" t="s">
        <v>42</v>
      </c>
      <c r="H17" s="19" t="s">
        <v>43</v>
      </c>
      <c r="I17" s="19" t="s">
        <v>44</v>
      </c>
      <c r="J17" s="19" t="s">
        <v>42</v>
      </c>
    </row>
    <row r="18" spans="1:10" x14ac:dyDescent="0.25">
      <c r="A18" s="20" t="s">
        <v>152</v>
      </c>
      <c r="B18" s="20" t="s">
        <v>45</v>
      </c>
      <c r="C18" s="20">
        <v>0.8</v>
      </c>
      <c r="D18" s="20">
        <v>0.8</v>
      </c>
      <c r="E18" s="20">
        <v>0.8</v>
      </c>
      <c r="F18" s="20">
        <f>SUM(C18:E18)</f>
        <v>2.4000000000000004</v>
      </c>
      <c r="G18" s="119">
        <f>F18+F19</f>
        <v>4.5</v>
      </c>
      <c r="H18" s="119">
        <f>G18/3</f>
        <v>1.5</v>
      </c>
      <c r="I18" s="130">
        <v>0.4</v>
      </c>
      <c r="J18" s="119">
        <f>H18-I18</f>
        <v>1.1000000000000001</v>
      </c>
    </row>
    <row r="19" spans="1:10" x14ac:dyDescent="0.25">
      <c r="A19" s="21" t="s">
        <v>113</v>
      </c>
      <c r="B19" s="20" t="s">
        <v>46</v>
      </c>
      <c r="C19" s="20">
        <v>0.7</v>
      </c>
      <c r="D19" s="20">
        <v>0.7</v>
      </c>
      <c r="E19" s="20">
        <v>0.7</v>
      </c>
      <c r="F19" s="20">
        <f>SUM(C19:E19)</f>
        <v>2.0999999999999996</v>
      </c>
      <c r="G19" s="120"/>
      <c r="H19" s="120"/>
      <c r="I19" s="131"/>
      <c r="J19" s="120"/>
    </row>
    <row r="20" spans="1:10" ht="15.75" thickBot="1" x14ac:dyDescent="0.3">
      <c r="J20" s="17"/>
    </row>
    <row r="21" spans="1:10" ht="15.75" thickBot="1" x14ac:dyDescent="0.3">
      <c r="A21" s="121" t="s">
        <v>57</v>
      </c>
      <c r="B21" s="122"/>
      <c r="C21" s="123"/>
      <c r="J21" s="17"/>
    </row>
    <row r="22" spans="1:10" x14ac:dyDescent="0.25">
      <c r="A22" s="18"/>
      <c r="B22" s="18"/>
      <c r="C22" s="18"/>
      <c r="J22" s="17"/>
    </row>
    <row r="23" spans="1:10" x14ac:dyDescent="0.25">
      <c r="A23" s="19" t="s">
        <v>37</v>
      </c>
      <c r="B23" s="19"/>
      <c r="C23" s="19" t="s">
        <v>38</v>
      </c>
      <c r="D23" s="19" t="s">
        <v>39</v>
      </c>
      <c r="E23" s="19" t="s">
        <v>40</v>
      </c>
      <c r="F23" s="19" t="s">
        <v>41</v>
      </c>
      <c r="G23" s="19" t="s">
        <v>42</v>
      </c>
      <c r="H23" s="19" t="s">
        <v>43</v>
      </c>
      <c r="I23" s="19" t="s">
        <v>44</v>
      </c>
      <c r="J23" s="19" t="s">
        <v>42</v>
      </c>
    </row>
    <row r="24" spans="1:10" x14ac:dyDescent="0.25">
      <c r="A24" s="20" t="s">
        <v>153</v>
      </c>
      <c r="B24" s="20" t="s">
        <v>45</v>
      </c>
      <c r="C24" s="20">
        <v>0.9</v>
      </c>
      <c r="D24" s="20">
        <v>0.9</v>
      </c>
      <c r="E24" s="20">
        <v>0.9</v>
      </c>
      <c r="F24" s="20">
        <f>SUM(C24:E24)</f>
        <v>2.7</v>
      </c>
      <c r="G24" s="119">
        <f>F24+F25</f>
        <v>5.2</v>
      </c>
      <c r="H24" s="119">
        <f>G24/3</f>
        <v>1.7333333333333334</v>
      </c>
      <c r="I24" s="130">
        <v>0.4</v>
      </c>
      <c r="J24" s="119">
        <f>H24-I24</f>
        <v>1.3333333333333335</v>
      </c>
    </row>
    <row r="25" spans="1:10" x14ac:dyDescent="0.25">
      <c r="A25" s="21" t="s">
        <v>18</v>
      </c>
      <c r="B25" s="20" t="s">
        <v>46</v>
      </c>
      <c r="C25" s="20">
        <v>0.9</v>
      </c>
      <c r="D25" s="20">
        <v>0.8</v>
      </c>
      <c r="E25" s="20">
        <v>0.8</v>
      </c>
      <c r="F25" s="20">
        <f t="shared" ref="F25:F33" si="0">SUM(C25:E25)</f>
        <v>2.5</v>
      </c>
      <c r="G25" s="120"/>
      <c r="H25" s="120"/>
      <c r="I25" s="131"/>
      <c r="J25" s="120"/>
    </row>
    <row r="26" spans="1:10" x14ac:dyDescent="0.25">
      <c r="A26" s="20" t="s">
        <v>58</v>
      </c>
      <c r="B26" s="20" t="s">
        <v>45</v>
      </c>
      <c r="C26" s="20">
        <v>0.7</v>
      </c>
      <c r="D26" s="20">
        <v>0.6</v>
      </c>
      <c r="E26" s="20">
        <v>0.7</v>
      </c>
      <c r="F26" s="20">
        <f t="shared" si="0"/>
        <v>1.9999999999999998</v>
      </c>
      <c r="G26" s="119">
        <f>F26+F27</f>
        <v>3.9999999999999996</v>
      </c>
      <c r="H26" s="119">
        <f>G26/3</f>
        <v>1.3333333333333333</v>
      </c>
      <c r="I26" s="130">
        <v>1.2</v>
      </c>
      <c r="J26" s="119">
        <f>H26-I26</f>
        <v>0.1333333333333333</v>
      </c>
    </row>
    <row r="27" spans="1:10" x14ac:dyDescent="0.25">
      <c r="A27" s="21" t="s">
        <v>18</v>
      </c>
      <c r="B27" s="20" t="s">
        <v>46</v>
      </c>
      <c r="C27" s="20">
        <v>0.7</v>
      </c>
      <c r="D27" s="20">
        <v>0.6</v>
      </c>
      <c r="E27" s="20">
        <v>0.7</v>
      </c>
      <c r="F27" s="20">
        <f t="shared" si="0"/>
        <v>1.9999999999999998</v>
      </c>
      <c r="G27" s="120"/>
      <c r="H27" s="120"/>
      <c r="I27" s="131"/>
      <c r="J27" s="120"/>
    </row>
    <row r="28" spans="1:10" x14ac:dyDescent="0.25">
      <c r="A28" s="20" t="s">
        <v>154</v>
      </c>
      <c r="B28" s="20" t="s">
        <v>45</v>
      </c>
      <c r="C28" s="20"/>
      <c r="D28" s="20"/>
      <c r="E28" s="20"/>
      <c r="F28" s="20">
        <f t="shared" si="0"/>
        <v>0</v>
      </c>
      <c r="G28" s="119">
        <f>F28+F29</f>
        <v>0</v>
      </c>
      <c r="H28" s="119">
        <f>G28/3</f>
        <v>0</v>
      </c>
      <c r="I28" s="130"/>
      <c r="J28" s="119">
        <f>H28-I28</f>
        <v>0</v>
      </c>
    </row>
    <row r="29" spans="1:10" x14ac:dyDescent="0.25">
      <c r="A29" s="21" t="s">
        <v>86</v>
      </c>
      <c r="B29" s="20" t="s">
        <v>46</v>
      </c>
      <c r="C29" s="20"/>
      <c r="D29" s="20"/>
      <c r="E29" s="20"/>
      <c r="F29" s="20">
        <f t="shared" si="0"/>
        <v>0</v>
      </c>
      <c r="G29" s="120"/>
      <c r="H29" s="120"/>
      <c r="I29" s="131"/>
      <c r="J29" s="120"/>
    </row>
    <row r="30" spans="1:10" x14ac:dyDescent="0.25">
      <c r="A30" s="20" t="s">
        <v>155</v>
      </c>
      <c r="B30" s="20" t="s">
        <v>45</v>
      </c>
      <c r="C30" s="20"/>
      <c r="D30" s="20"/>
      <c r="E30" s="20"/>
      <c r="F30" s="20">
        <f t="shared" si="0"/>
        <v>0</v>
      </c>
      <c r="G30" s="119">
        <f>F30+F31</f>
        <v>0</v>
      </c>
      <c r="H30" s="119">
        <f>G30/3</f>
        <v>0</v>
      </c>
      <c r="I30" s="130"/>
      <c r="J30" s="119">
        <f>H30-I30</f>
        <v>0</v>
      </c>
    </row>
    <row r="31" spans="1:10" x14ac:dyDescent="0.25">
      <c r="A31" s="21" t="s">
        <v>118</v>
      </c>
      <c r="B31" s="20" t="s">
        <v>46</v>
      </c>
      <c r="C31" s="20"/>
      <c r="D31" s="20"/>
      <c r="E31" s="20"/>
      <c r="F31" s="20">
        <f t="shared" si="0"/>
        <v>0</v>
      </c>
      <c r="G31" s="120"/>
      <c r="H31" s="120"/>
      <c r="I31" s="131"/>
      <c r="J31" s="120"/>
    </row>
    <row r="32" spans="1:10" x14ac:dyDescent="0.25">
      <c r="A32" s="20" t="s">
        <v>156</v>
      </c>
      <c r="B32" s="20" t="s">
        <v>45</v>
      </c>
      <c r="C32" s="20">
        <v>1.1000000000000001</v>
      </c>
      <c r="D32" s="20">
        <v>1.1000000000000001</v>
      </c>
      <c r="E32" s="20">
        <v>1</v>
      </c>
      <c r="F32" s="20">
        <f t="shared" si="0"/>
        <v>3.2</v>
      </c>
      <c r="G32" s="119">
        <f>F32+F33</f>
        <v>6.4</v>
      </c>
      <c r="H32" s="119">
        <f>G32/3</f>
        <v>2.1333333333333333</v>
      </c>
      <c r="I32" s="130">
        <v>1.4</v>
      </c>
      <c r="J32" s="119">
        <f>H32-I32</f>
        <v>0.73333333333333339</v>
      </c>
    </row>
    <row r="33" spans="1:10" x14ac:dyDescent="0.25">
      <c r="A33" s="21" t="s">
        <v>113</v>
      </c>
      <c r="B33" s="20" t="s">
        <v>46</v>
      </c>
      <c r="C33" s="20">
        <v>1.1000000000000001</v>
      </c>
      <c r="D33" s="20">
        <v>1.1000000000000001</v>
      </c>
      <c r="E33" s="20">
        <v>1</v>
      </c>
      <c r="F33" s="20">
        <f t="shared" si="0"/>
        <v>3.2</v>
      </c>
      <c r="G33" s="120"/>
      <c r="H33" s="120"/>
      <c r="I33" s="131"/>
      <c r="J33" s="120"/>
    </row>
    <row r="34" spans="1:10" x14ac:dyDescent="0.25">
      <c r="A34" s="20" t="s">
        <v>157</v>
      </c>
      <c r="B34" s="20" t="s">
        <v>45</v>
      </c>
      <c r="C34" s="20">
        <v>1.3</v>
      </c>
      <c r="D34" s="20">
        <v>1.3</v>
      </c>
      <c r="E34" s="20">
        <v>1.3</v>
      </c>
      <c r="F34" s="20">
        <f t="shared" ref="F34:F35" si="1">SUM(C34:E34)</f>
        <v>3.9000000000000004</v>
      </c>
      <c r="G34" s="119">
        <f>F34+F35</f>
        <v>7.8000000000000007</v>
      </c>
      <c r="H34" s="119">
        <f>G34/3</f>
        <v>2.6</v>
      </c>
      <c r="I34" s="130">
        <v>0.2</v>
      </c>
      <c r="J34" s="119">
        <f>H34-I34</f>
        <v>2.4</v>
      </c>
    </row>
    <row r="35" spans="1:10" x14ac:dyDescent="0.25">
      <c r="A35" s="21" t="s">
        <v>113</v>
      </c>
      <c r="B35" s="20" t="s">
        <v>46</v>
      </c>
      <c r="C35" s="20">
        <v>1.3</v>
      </c>
      <c r="D35" s="20">
        <v>1.3</v>
      </c>
      <c r="E35" s="20">
        <v>1.3</v>
      </c>
      <c r="F35" s="20">
        <f t="shared" si="1"/>
        <v>3.9000000000000004</v>
      </c>
      <c r="G35" s="120"/>
      <c r="H35" s="120"/>
      <c r="I35" s="131"/>
      <c r="J35" s="120"/>
    </row>
    <row r="36" spans="1:10" ht="15.75" thickBot="1" x14ac:dyDescent="0.3">
      <c r="J36" s="17"/>
    </row>
    <row r="37" spans="1:10" ht="15.75" thickBot="1" x14ac:dyDescent="0.3">
      <c r="A37" s="121" t="s">
        <v>47</v>
      </c>
      <c r="B37" s="122"/>
      <c r="C37" s="123"/>
      <c r="J37" s="17"/>
    </row>
    <row r="38" spans="1:10" x14ac:dyDescent="0.25">
      <c r="A38" s="24"/>
      <c r="B38" s="24"/>
      <c r="C38" s="24"/>
      <c r="J38" s="17"/>
    </row>
    <row r="39" spans="1:10" x14ac:dyDescent="0.25">
      <c r="A39" s="19" t="s">
        <v>37</v>
      </c>
      <c r="B39" s="19"/>
      <c r="C39" s="19" t="s">
        <v>38</v>
      </c>
      <c r="D39" s="19" t="s">
        <v>39</v>
      </c>
      <c r="E39" s="19" t="s">
        <v>40</v>
      </c>
      <c r="F39" s="19" t="s">
        <v>41</v>
      </c>
      <c r="G39" s="19" t="s">
        <v>42</v>
      </c>
      <c r="H39" s="19" t="s">
        <v>43</v>
      </c>
      <c r="I39" s="19" t="s">
        <v>44</v>
      </c>
      <c r="J39" s="19" t="s">
        <v>42</v>
      </c>
    </row>
    <row r="40" spans="1:10" x14ac:dyDescent="0.25">
      <c r="A40" s="20" t="s">
        <v>65</v>
      </c>
      <c r="B40" s="20" t="s">
        <v>45</v>
      </c>
      <c r="C40" s="20">
        <v>2.2000000000000002</v>
      </c>
      <c r="D40" s="20">
        <v>2.2000000000000002</v>
      </c>
      <c r="E40" s="20">
        <v>2.2000000000000002</v>
      </c>
      <c r="F40" s="20">
        <f>SUM(C40:E40)</f>
        <v>6.6000000000000005</v>
      </c>
      <c r="G40" s="119">
        <f>F40+F41</f>
        <v>13.200000000000001</v>
      </c>
      <c r="H40" s="119">
        <f>G40/3</f>
        <v>4.4000000000000004</v>
      </c>
      <c r="I40" s="130">
        <v>1.4</v>
      </c>
      <c r="J40" s="119">
        <f>H40-I40</f>
        <v>3.0000000000000004</v>
      </c>
    </row>
    <row r="41" spans="1:10" x14ac:dyDescent="0.25">
      <c r="A41" s="21" t="s">
        <v>12</v>
      </c>
      <c r="B41" s="20" t="s">
        <v>46</v>
      </c>
      <c r="C41" s="20">
        <v>2.2000000000000002</v>
      </c>
      <c r="D41" s="20">
        <v>2.2000000000000002</v>
      </c>
      <c r="E41" s="20">
        <v>2.2000000000000002</v>
      </c>
      <c r="F41" s="20">
        <f t="shared" ref="F41:F51" si="2">SUM(C41:E41)</f>
        <v>6.6000000000000005</v>
      </c>
      <c r="G41" s="120"/>
      <c r="H41" s="120"/>
      <c r="I41" s="131"/>
      <c r="J41" s="120"/>
    </row>
    <row r="42" spans="1:10" x14ac:dyDescent="0.25">
      <c r="A42" s="20" t="s">
        <v>59</v>
      </c>
      <c r="B42" s="20" t="s">
        <v>45</v>
      </c>
      <c r="C42" s="20">
        <v>1.8</v>
      </c>
      <c r="D42" s="20">
        <v>1.8</v>
      </c>
      <c r="E42" s="20">
        <v>1.9</v>
      </c>
      <c r="F42" s="20">
        <f t="shared" si="2"/>
        <v>5.5</v>
      </c>
      <c r="G42" s="119">
        <f>F42+F43</f>
        <v>10.9</v>
      </c>
      <c r="H42" s="119">
        <f>G42/3</f>
        <v>3.6333333333333333</v>
      </c>
      <c r="I42" s="130">
        <v>0.6</v>
      </c>
      <c r="J42" s="119">
        <f>H42-I42</f>
        <v>3.0333333333333332</v>
      </c>
    </row>
    <row r="43" spans="1:10" x14ac:dyDescent="0.25">
      <c r="A43" s="21" t="s">
        <v>15</v>
      </c>
      <c r="B43" s="20" t="s">
        <v>46</v>
      </c>
      <c r="C43" s="20">
        <v>1.8</v>
      </c>
      <c r="D43" s="20">
        <v>1.8</v>
      </c>
      <c r="E43" s="20">
        <v>1.8</v>
      </c>
      <c r="F43" s="20">
        <f t="shared" si="2"/>
        <v>5.4</v>
      </c>
      <c r="G43" s="120"/>
      <c r="H43" s="120"/>
      <c r="I43" s="131"/>
      <c r="J43" s="120"/>
    </row>
    <row r="44" spans="1:10" x14ac:dyDescent="0.25">
      <c r="A44" s="20" t="s">
        <v>66</v>
      </c>
      <c r="B44" s="20" t="s">
        <v>45</v>
      </c>
      <c r="C44" s="20">
        <v>1.5</v>
      </c>
      <c r="D44" s="20">
        <v>1.5</v>
      </c>
      <c r="E44" s="20">
        <v>1.6</v>
      </c>
      <c r="F44" s="20">
        <f>SUM(C44:E44)</f>
        <v>4.5999999999999996</v>
      </c>
      <c r="G44" s="119">
        <f>F44+F45</f>
        <v>9.1999999999999993</v>
      </c>
      <c r="H44" s="119">
        <f>G44/3</f>
        <v>3.0666666666666664</v>
      </c>
      <c r="I44" s="130">
        <v>0.4</v>
      </c>
      <c r="J44" s="119">
        <f>H44-I44</f>
        <v>2.6666666666666665</v>
      </c>
    </row>
    <row r="45" spans="1:10" x14ac:dyDescent="0.25">
      <c r="A45" s="21" t="s">
        <v>18</v>
      </c>
      <c r="B45" s="20" t="s">
        <v>46</v>
      </c>
      <c r="C45" s="20">
        <v>1.5</v>
      </c>
      <c r="D45" s="20">
        <v>1.5</v>
      </c>
      <c r="E45" s="20">
        <v>1.6</v>
      </c>
      <c r="F45" s="20">
        <f>SUM(C45:E45)</f>
        <v>4.5999999999999996</v>
      </c>
      <c r="G45" s="120"/>
      <c r="H45" s="120"/>
      <c r="I45" s="131"/>
      <c r="J45" s="120"/>
    </row>
    <row r="46" spans="1:10" x14ac:dyDescent="0.25">
      <c r="A46" s="20" t="s">
        <v>69</v>
      </c>
      <c r="B46" s="20" t="s">
        <v>45</v>
      </c>
      <c r="C46" s="20">
        <v>2.1</v>
      </c>
      <c r="D46" s="20">
        <v>2</v>
      </c>
      <c r="E46" s="20">
        <v>2.1</v>
      </c>
      <c r="F46" s="20">
        <f t="shared" si="2"/>
        <v>6.1999999999999993</v>
      </c>
      <c r="G46" s="119">
        <f>F46+F47</f>
        <v>12.399999999999999</v>
      </c>
      <c r="H46" s="119">
        <f>G46/3</f>
        <v>4.1333333333333329</v>
      </c>
      <c r="I46" s="130">
        <v>0.8</v>
      </c>
      <c r="J46" s="119">
        <f>H46-I46</f>
        <v>3.333333333333333</v>
      </c>
    </row>
    <row r="47" spans="1:10" x14ac:dyDescent="0.25">
      <c r="A47" s="21" t="s">
        <v>18</v>
      </c>
      <c r="B47" s="20" t="s">
        <v>46</v>
      </c>
      <c r="C47" s="20">
        <v>2.1</v>
      </c>
      <c r="D47" s="20">
        <v>2</v>
      </c>
      <c r="E47" s="20">
        <v>2.1</v>
      </c>
      <c r="F47" s="20">
        <f t="shared" si="2"/>
        <v>6.1999999999999993</v>
      </c>
      <c r="G47" s="120"/>
      <c r="H47" s="120"/>
      <c r="I47" s="131"/>
      <c r="J47" s="120"/>
    </row>
    <row r="48" spans="1:10" x14ac:dyDescent="0.25">
      <c r="A48" s="20" t="s">
        <v>64</v>
      </c>
      <c r="B48" s="20" t="s">
        <v>45</v>
      </c>
      <c r="C48" s="20">
        <v>1.2</v>
      </c>
      <c r="D48" s="20">
        <v>1.2</v>
      </c>
      <c r="E48" s="20">
        <v>1.2</v>
      </c>
      <c r="F48" s="20">
        <f t="shared" si="2"/>
        <v>3.5999999999999996</v>
      </c>
      <c r="G48" s="119">
        <f>F48+F49</f>
        <v>7</v>
      </c>
      <c r="H48" s="119">
        <f>G48/3</f>
        <v>2.3333333333333335</v>
      </c>
      <c r="I48" s="130">
        <v>1.2</v>
      </c>
      <c r="J48" s="119">
        <f>H48-I48</f>
        <v>1.1333333333333335</v>
      </c>
    </row>
    <row r="49" spans="1:10" x14ac:dyDescent="0.25">
      <c r="A49" s="21" t="s">
        <v>23</v>
      </c>
      <c r="B49" s="20" t="s">
        <v>46</v>
      </c>
      <c r="C49" s="20">
        <v>1.2</v>
      </c>
      <c r="D49" s="20">
        <v>1.1000000000000001</v>
      </c>
      <c r="E49" s="20">
        <v>1.1000000000000001</v>
      </c>
      <c r="F49" s="20">
        <f t="shared" si="2"/>
        <v>3.4</v>
      </c>
      <c r="G49" s="120"/>
      <c r="H49" s="120"/>
      <c r="I49" s="131"/>
      <c r="J49" s="120"/>
    </row>
    <row r="50" spans="1:10" x14ac:dyDescent="0.25">
      <c r="A50" s="20" t="s">
        <v>61</v>
      </c>
      <c r="B50" s="20" t="s">
        <v>45</v>
      </c>
      <c r="C50" s="20">
        <v>1.3</v>
      </c>
      <c r="D50" s="20">
        <v>1.3</v>
      </c>
      <c r="E50" s="20">
        <v>1.4</v>
      </c>
      <c r="F50" s="20">
        <f t="shared" si="2"/>
        <v>4</v>
      </c>
      <c r="G50" s="119">
        <f>F50+F51</f>
        <v>8</v>
      </c>
      <c r="H50" s="119">
        <f>G50/3</f>
        <v>2.6666666666666665</v>
      </c>
      <c r="I50" s="130">
        <v>1.2</v>
      </c>
      <c r="J50" s="119">
        <f>H50-I50</f>
        <v>1.4666666666666666</v>
      </c>
    </row>
    <row r="51" spans="1:10" x14ac:dyDescent="0.25">
      <c r="A51" s="21" t="s">
        <v>18</v>
      </c>
      <c r="B51" s="20" t="s">
        <v>46</v>
      </c>
      <c r="C51" s="20">
        <v>1.3</v>
      </c>
      <c r="D51" s="20">
        <v>1.4</v>
      </c>
      <c r="E51" s="20">
        <v>1.3</v>
      </c>
      <c r="F51" s="20">
        <f t="shared" si="2"/>
        <v>4</v>
      </c>
      <c r="G51" s="120"/>
      <c r="H51" s="120"/>
      <c r="I51" s="131"/>
      <c r="J51" s="120"/>
    </row>
    <row r="52" spans="1:10" x14ac:dyDescent="0.25">
      <c r="A52" s="20" t="s">
        <v>62</v>
      </c>
      <c r="B52" s="20" t="s">
        <v>45</v>
      </c>
      <c r="C52" s="20">
        <v>1.3</v>
      </c>
      <c r="D52" s="20">
        <v>1.3</v>
      </c>
      <c r="E52" s="20">
        <v>1.3</v>
      </c>
      <c r="F52" s="20">
        <f>SUM(C52:E52)</f>
        <v>3.9000000000000004</v>
      </c>
      <c r="G52" s="119">
        <f>F52+F53</f>
        <v>7.6000000000000005</v>
      </c>
      <c r="H52" s="119">
        <f>G52/3</f>
        <v>2.5333333333333337</v>
      </c>
      <c r="I52" s="130">
        <v>0.4</v>
      </c>
      <c r="J52" s="119">
        <f>H52-I52</f>
        <v>2.1333333333333337</v>
      </c>
    </row>
    <row r="53" spans="1:10" x14ac:dyDescent="0.25">
      <c r="A53" s="21" t="s">
        <v>18</v>
      </c>
      <c r="B53" s="20" t="s">
        <v>46</v>
      </c>
      <c r="C53" s="20">
        <v>1.2</v>
      </c>
      <c r="D53" s="20">
        <v>1.2</v>
      </c>
      <c r="E53" s="20">
        <v>1.3</v>
      </c>
      <c r="F53" s="20">
        <f t="shared" ref="F53:F67" si="3">SUM(C53:E53)</f>
        <v>3.7</v>
      </c>
      <c r="G53" s="120"/>
      <c r="H53" s="120"/>
      <c r="I53" s="131"/>
      <c r="J53" s="120"/>
    </row>
    <row r="54" spans="1:10" x14ac:dyDescent="0.25">
      <c r="A54" s="20" t="s">
        <v>67</v>
      </c>
      <c r="B54" s="20" t="s">
        <v>45</v>
      </c>
      <c r="C54" s="20"/>
      <c r="D54" s="20"/>
      <c r="E54" s="20"/>
      <c r="F54" s="20">
        <f t="shared" si="3"/>
        <v>0</v>
      </c>
      <c r="G54" s="119">
        <f>F54+F55</f>
        <v>0</v>
      </c>
      <c r="H54" s="119">
        <f>G54/3</f>
        <v>0</v>
      </c>
      <c r="I54" s="130"/>
      <c r="J54" s="119">
        <f>H54-I54</f>
        <v>0</v>
      </c>
    </row>
    <row r="55" spans="1:10" x14ac:dyDescent="0.25">
      <c r="A55" s="21" t="s">
        <v>68</v>
      </c>
      <c r="B55" s="20" t="s">
        <v>46</v>
      </c>
      <c r="C55" s="20"/>
      <c r="D55" s="20"/>
      <c r="E55" s="20"/>
      <c r="F55" s="20">
        <f t="shared" si="3"/>
        <v>0</v>
      </c>
      <c r="G55" s="120"/>
      <c r="H55" s="120"/>
      <c r="I55" s="131"/>
      <c r="J55" s="120"/>
    </row>
    <row r="56" spans="1:10" x14ac:dyDescent="0.25">
      <c r="A56" s="20" t="s">
        <v>70</v>
      </c>
      <c r="B56" s="20" t="s">
        <v>45</v>
      </c>
      <c r="C56" s="20">
        <v>2.2999999999999998</v>
      </c>
      <c r="D56" s="20">
        <v>2.4</v>
      </c>
      <c r="E56" s="20">
        <v>2.4</v>
      </c>
      <c r="F56" s="20">
        <f t="shared" si="3"/>
        <v>7.1</v>
      </c>
      <c r="G56" s="119">
        <f>F56+F57</f>
        <v>14.2</v>
      </c>
      <c r="H56" s="119">
        <f>G56/3</f>
        <v>4.7333333333333334</v>
      </c>
      <c r="I56" s="130">
        <v>0.4</v>
      </c>
      <c r="J56" s="119">
        <f>H56-I56</f>
        <v>4.333333333333333</v>
      </c>
    </row>
    <row r="57" spans="1:10" x14ac:dyDescent="0.25">
      <c r="A57" s="21" t="s">
        <v>23</v>
      </c>
      <c r="B57" s="20" t="s">
        <v>46</v>
      </c>
      <c r="C57" s="20">
        <v>2.2999999999999998</v>
      </c>
      <c r="D57" s="20">
        <v>2.4</v>
      </c>
      <c r="E57" s="20">
        <v>2.4</v>
      </c>
      <c r="F57" s="20">
        <f t="shared" si="3"/>
        <v>7.1</v>
      </c>
      <c r="G57" s="120"/>
      <c r="H57" s="120"/>
      <c r="I57" s="131"/>
      <c r="J57" s="120"/>
    </row>
    <row r="58" spans="1:10" x14ac:dyDescent="0.25">
      <c r="A58" s="20" t="s">
        <v>63</v>
      </c>
      <c r="B58" s="20" t="s">
        <v>45</v>
      </c>
      <c r="C58" s="20">
        <v>2</v>
      </c>
      <c r="D58" s="20">
        <v>2</v>
      </c>
      <c r="E58" s="20">
        <v>2</v>
      </c>
      <c r="F58" s="20">
        <f t="shared" si="3"/>
        <v>6</v>
      </c>
      <c r="G58" s="119">
        <f>F58+F59</f>
        <v>11.8</v>
      </c>
      <c r="H58" s="119">
        <f>G58/3</f>
        <v>3.9333333333333336</v>
      </c>
      <c r="I58" s="130">
        <v>0.6</v>
      </c>
      <c r="J58" s="119">
        <f>H58-I58</f>
        <v>3.3333333333333335</v>
      </c>
    </row>
    <row r="59" spans="1:10" x14ac:dyDescent="0.25">
      <c r="A59" s="21" t="s">
        <v>60</v>
      </c>
      <c r="B59" s="20" t="s">
        <v>46</v>
      </c>
      <c r="C59" s="20">
        <v>2</v>
      </c>
      <c r="D59" s="20">
        <v>1.9</v>
      </c>
      <c r="E59" s="20">
        <v>1.9</v>
      </c>
      <c r="F59" s="20">
        <f t="shared" si="3"/>
        <v>5.8</v>
      </c>
      <c r="G59" s="120"/>
      <c r="H59" s="120"/>
      <c r="I59" s="131"/>
      <c r="J59" s="120"/>
    </row>
    <row r="60" spans="1:10" x14ac:dyDescent="0.25">
      <c r="A60" s="20" t="s">
        <v>71</v>
      </c>
      <c r="B60" s="20" t="s">
        <v>45</v>
      </c>
      <c r="C60" s="20">
        <v>2</v>
      </c>
      <c r="D60" s="20">
        <v>2</v>
      </c>
      <c r="E60" s="20">
        <v>2</v>
      </c>
      <c r="F60" s="20">
        <f t="shared" si="3"/>
        <v>6</v>
      </c>
      <c r="G60" s="119">
        <f>F60+F61</f>
        <v>12</v>
      </c>
      <c r="H60" s="119">
        <f>G60/3</f>
        <v>4</v>
      </c>
      <c r="I60" s="130">
        <v>0.4</v>
      </c>
      <c r="J60" s="119">
        <f>H60-I60</f>
        <v>3.6</v>
      </c>
    </row>
    <row r="61" spans="1:10" x14ac:dyDescent="0.25">
      <c r="A61" s="21" t="s">
        <v>12</v>
      </c>
      <c r="B61" s="20" t="s">
        <v>46</v>
      </c>
      <c r="C61" s="20">
        <v>2</v>
      </c>
      <c r="D61" s="20">
        <v>2</v>
      </c>
      <c r="E61" s="20">
        <v>2</v>
      </c>
      <c r="F61" s="20">
        <f t="shared" si="3"/>
        <v>6</v>
      </c>
      <c r="G61" s="120"/>
      <c r="H61" s="120"/>
      <c r="I61" s="131"/>
      <c r="J61" s="120"/>
    </row>
    <row r="62" spans="1:10" x14ac:dyDescent="0.25">
      <c r="A62" s="20" t="s">
        <v>158</v>
      </c>
      <c r="B62" s="20" t="s">
        <v>45</v>
      </c>
      <c r="C62" s="20"/>
      <c r="D62" s="20"/>
      <c r="E62" s="20"/>
      <c r="F62" s="20">
        <f t="shared" si="3"/>
        <v>0</v>
      </c>
      <c r="G62" s="119">
        <f>F62+F63</f>
        <v>0</v>
      </c>
      <c r="H62" s="119">
        <f>G62/3</f>
        <v>0</v>
      </c>
      <c r="I62" s="130"/>
      <c r="J62" s="119">
        <f>H62-I62</f>
        <v>0</v>
      </c>
    </row>
    <row r="63" spans="1:10" x14ac:dyDescent="0.25">
      <c r="A63" s="21" t="s">
        <v>118</v>
      </c>
      <c r="B63" s="20" t="s">
        <v>46</v>
      </c>
      <c r="C63" s="20"/>
      <c r="D63" s="20"/>
      <c r="E63" s="20"/>
      <c r="F63" s="20">
        <f t="shared" si="3"/>
        <v>0</v>
      </c>
      <c r="G63" s="120"/>
      <c r="H63" s="120"/>
      <c r="I63" s="131"/>
      <c r="J63" s="120"/>
    </row>
    <row r="64" spans="1:10" x14ac:dyDescent="0.25">
      <c r="A64" s="20" t="s">
        <v>159</v>
      </c>
      <c r="B64" s="20" t="s">
        <v>45</v>
      </c>
      <c r="C64" s="20">
        <v>1</v>
      </c>
      <c r="D64" s="20">
        <v>1</v>
      </c>
      <c r="E64" s="20">
        <v>1.1000000000000001</v>
      </c>
      <c r="F64" s="20">
        <f t="shared" si="3"/>
        <v>3.1</v>
      </c>
      <c r="G64" s="119">
        <f>F64+F65</f>
        <v>6.1</v>
      </c>
      <c r="H64" s="119">
        <f>G64/3</f>
        <v>2.0333333333333332</v>
      </c>
      <c r="I64" s="130">
        <v>1.2</v>
      </c>
      <c r="J64" s="119">
        <f>H64-I64</f>
        <v>0.83333333333333326</v>
      </c>
    </row>
    <row r="65" spans="1:10" x14ac:dyDescent="0.25">
      <c r="A65" s="21" t="s">
        <v>124</v>
      </c>
      <c r="B65" s="20" t="s">
        <v>46</v>
      </c>
      <c r="C65" s="20">
        <v>1</v>
      </c>
      <c r="D65" s="20">
        <v>1</v>
      </c>
      <c r="E65" s="20">
        <v>1</v>
      </c>
      <c r="F65" s="20">
        <f t="shared" si="3"/>
        <v>3</v>
      </c>
      <c r="G65" s="120"/>
      <c r="H65" s="120"/>
      <c r="I65" s="131"/>
      <c r="J65" s="120"/>
    </row>
    <row r="66" spans="1:10" x14ac:dyDescent="0.25">
      <c r="A66" s="20" t="s">
        <v>206</v>
      </c>
      <c r="B66" s="20" t="s">
        <v>45</v>
      </c>
      <c r="C66" s="20">
        <v>1.1000000000000001</v>
      </c>
      <c r="D66" s="20">
        <v>1.1000000000000001</v>
      </c>
      <c r="E66" s="20">
        <v>1.1000000000000001</v>
      </c>
      <c r="F66" s="20">
        <f t="shared" si="3"/>
        <v>3.3000000000000003</v>
      </c>
      <c r="G66" s="119">
        <f>F66+F67</f>
        <v>6.6000000000000005</v>
      </c>
      <c r="H66" s="119">
        <f>G66/3</f>
        <v>2.2000000000000002</v>
      </c>
      <c r="I66" s="130">
        <v>0.8</v>
      </c>
      <c r="J66" s="119">
        <f>H66-I66</f>
        <v>1.4000000000000001</v>
      </c>
    </row>
    <row r="67" spans="1:10" x14ac:dyDescent="0.25">
      <c r="A67" s="21" t="s">
        <v>124</v>
      </c>
      <c r="B67" s="20" t="s">
        <v>46</v>
      </c>
      <c r="C67" s="20">
        <v>1.1000000000000001</v>
      </c>
      <c r="D67" s="20">
        <v>1.1000000000000001</v>
      </c>
      <c r="E67" s="20">
        <v>1.1000000000000001</v>
      </c>
      <c r="F67" s="20">
        <f t="shared" si="3"/>
        <v>3.3000000000000003</v>
      </c>
      <c r="G67" s="120"/>
      <c r="H67" s="120"/>
      <c r="I67" s="131"/>
      <c r="J67" s="120"/>
    </row>
    <row r="68" spans="1:10" ht="15.75" thickBot="1" x14ac:dyDescent="0.3"/>
    <row r="69" spans="1:10" ht="15.75" thickBot="1" x14ac:dyDescent="0.3">
      <c r="A69" s="121" t="s">
        <v>48</v>
      </c>
      <c r="B69" s="122"/>
      <c r="C69" s="123"/>
      <c r="J69" s="17"/>
    </row>
    <row r="70" spans="1:10" x14ac:dyDescent="0.25">
      <c r="A70" s="24"/>
      <c r="B70" s="24"/>
      <c r="C70" s="24"/>
      <c r="J70" s="17"/>
    </row>
    <row r="71" spans="1:10" x14ac:dyDescent="0.25">
      <c r="A71" s="19" t="s">
        <v>37</v>
      </c>
      <c r="B71" s="19"/>
      <c r="C71" s="19" t="s">
        <v>38</v>
      </c>
      <c r="D71" s="19" t="s">
        <v>39</v>
      </c>
      <c r="E71" s="19" t="s">
        <v>40</v>
      </c>
      <c r="F71" s="19" t="s">
        <v>41</v>
      </c>
      <c r="G71" s="19" t="s">
        <v>42</v>
      </c>
      <c r="H71" s="19" t="s">
        <v>43</v>
      </c>
      <c r="I71" s="19" t="s">
        <v>44</v>
      </c>
      <c r="J71" s="19" t="s">
        <v>42</v>
      </c>
    </row>
    <row r="72" spans="1:10" x14ac:dyDescent="0.25">
      <c r="A72" s="20" t="s">
        <v>74</v>
      </c>
      <c r="B72" s="20" t="s">
        <v>45</v>
      </c>
      <c r="C72" s="20">
        <v>1.7</v>
      </c>
      <c r="D72" s="20">
        <v>1.8</v>
      </c>
      <c r="E72" s="20">
        <v>1.8</v>
      </c>
      <c r="F72" s="20">
        <f>SUM(C72:E72)</f>
        <v>5.3</v>
      </c>
      <c r="G72" s="119">
        <f>F72+F73</f>
        <v>10.5</v>
      </c>
      <c r="H72" s="119">
        <f>G72/3</f>
        <v>3.5</v>
      </c>
      <c r="I72" s="130">
        <v>0.6</v>
      </c>
      <c r="J72" s="119">
        <f>H72-I72</f>
        <v>2.9</v>
      </c>
    </row>
    <row r="73" spans="1:10" x14ac:dyDescent="0.25">
      <c r="A73" s="21" t="s">
        <v>12</v>
      </c>
      <c r="B73" s="20" t="s">
        <v>46</v>
      </c>
      <c r="C73" s="20">
        <v>1.7</v>
      </c>
      <c r="D73" s="20">
        <v>1.8</v>
      </c>
      <c r="E73" s="20">
        <v>1.7</v>
      </c>
      <c r="F73" s="20">
        <f t="shared" ref="F73:F77" si="4">SUM(C73:E73)</f>
        <v>5.2</v>
      </c>
      <c r="G73" s="120"/>
      <c r="H73" s="120"/>
      <c r="I73" s="131"/>
      <c r="J73" s="120"/>
    </row>
    <row r="74" spans="1:10" x14ac:dyDescent="0.25">
      <c r="A74" s="20" t="s">
        <v>72</v>
      </c>
      <c r="B74" s="20" t="s">
        <v>45</v>
      </c>
      <c r="C74" s="20">
        <v>2.4</v>
      </c>
      <c r="D74" s="20">
        <v>2.5</v>
      </c>
      <c r="E74" s="20">
        <v>2.6</v>
      </c>
      <c r="F74" s="20">
        <f t="shared" si="4"/>
        <v>7.5</v>
      </c>
      <c r="G74" s="119">
        <f>F74+F75</f>
        <v>14.8</v>
      </c>
      <c r="H74" s="119">
        <f>G74/3</f>
        <v>4.9333333333333336</v>
      </c>
      <c r="I74" s="130">
        <v>0.4</v>
      </c>
      <c r="J74" s="119">
        <f>H74-I74</f>
        <v>4.5333333333333332</v>
      </c>
    </row>
    <row r="75" spans="1:10" x14ac:dyDescent="0.25">
      <c r="A75" s="21" t="s">
        <v>12</v>
      </c>
      <c r="B75" s="20" t="s">
        <v>46</v>
      </c>
      <c r="C75" s="20">
        <v>2.4</v>
      </c>
      <c r="D75" s="20">
        <v>2.4</v>
      </c>
      <c r="E75" s="20">
        <v>2.5</v>
      </c>
      <c r="F75" s="20">
        <f t="shared" si="4"/>
        <v>7.3</v>
      </c>
      <c r="G75" s="120"/>
      <c r="H75" s="120"/>
      <c r="I75" s="131"/>
      <c r="J75" s="120"/>
    </row>
    <row r="76" spans="1:10" x14ac:dyDescent="0.25">
      <c r="A76" s="20" t="s">
        <v>73</v>
      </c>
      <c r="B76" s="20" t="s">
        <v>45</v>
      </c>
      <c r="C76" s="20">
        <v>2.2999999999999998</v>
      </c>
      <c r="D76" s="20">
        <v>2.2999999999999998</v>
      </c>
      <c r="E76" s="20">
        <v>2.5</v>
      </c>
      <c r="F76" s="20">
        <f t="shared" si="4"/>
        <v>7.1</v>
      </c>
      <c r="G76" s="119">
        <f>F76+F77</f>
        <v>14.399999999999999</v>
      </c>
      <c r="H76" s="119">
        <f>G76/3</f>
        <v>4.8</v>
      </c>
      <c r="I76" s="130">
        <v>0.6</v>
      </c>
      <c r="J76" s="119">
        <f>H76-I76</f>
        <v>4.2</v>
      </c>
    </row>
    <row r="77" spans="1:10" x14ac:dyDescent="0.25">
      <c r="A77" s="21" t="s">
        <v>18</v>
      </c>
      <c r="B77" s="20" t="s">
        <v>46</v>
      </c>
      <c r="C77" s="20">
        <v>2.4</v>
      </c>
      <c r="D77" s="20">
        <v>2.4</v>
      </c>
      <c r="E77" s="20">
        <v>2.5</v>
      </c>
      <c r="F77" s="20">
        <f t="shared" si="4"/>
        <v>7.3</v>
      </c>
      <c r="G77" s="120"/>
      <c r="H77" s="120"/>
      <c r="I77" s="131"/>
      <c r="J77" s="120"/>
    </row>
    <row r="78" spans="1:10" ht="15.75" thickBot="1" x14ac:dyDescent="0.3"/>
    <row r="79" spans="1:10" ht="15.75" thickBot="1" x14ac:dyDescent="0.3">
      <c r="A79" s="121" t="s">
        <v>75</v>
      </c>
      <c r="B79" s="122"/>
      <c r="C79" s="123"/>
      <c r="J79" s="17"/>
    </row>
    <row r="80" spans="1:10" x14ac:dyDescent="0.25">
      <c r="A80" s="24"/>
      <c r="B80" s="24"/>
      <c r="C80" s="24"/>
      <c r="J80" s="17"/>
    </row>
    <row r="81" spans="1:10" x14ac:dyDescent="0.25">
      <c r="A81" s="19" t="s">
        <v>37</v>
      </c>
      <c r="B81" s="19"/>
      <c r="C81" s="19" t="s">
        <v>38</v>
      </c>
      <c r="D81" s="19" t="s">
        <v>39</v>
      </c>
      <c r="E81" s="19" t="s">
        <v>40</v>
      </c>
      <c r="F81" s="19" t="s">
        <v>41</v>
      </c>
      <c r="G81" s="19" t="s">
        <v>42</v>
      </c>
      <c r="H81" s="19" t="s">
        <v>43</v>
      </c>
      <c r="I81" s="19" t="s">
        <v>44</v>
      </c>
      <c r="J81" s="19" t="s">
        <v>42</v>
      </c>
    </row>
    <row r="82" spans="1:10" x14ac:dyDescent="0.25">
      <c r="A82" s="20" t="s">
        <v>76</v>
      </c>
      <c r="B82" s="20" t="s">
        <v>45</v>
      </c>
      <c r="C82" s="20">
        <v>1.3</v>
      </c>
      <c r="D82" s="20">
        <v>1.3</v>
      </c>
      <c r="E82" s="20">
        <v>1.3</v>
      </c>
      <c r="F82" s="20">
        <f t="shared" ref="F82:F87" si="5">SUM(C82:E82)</f>
        <v>3.9000000000000004</v>
      </c>
      <c r="G82" s="119">
        <f>F82+F83</f>
        <v>7.8000000000000007</v>
      </c>
      <c r="H82" s="119">
        <f>G82/3</f>
        <v>2.6</v>
      </c>
      <c r="I82" s="130">
        <v>0.8</v>
      </c>
      <c r="J82" s="119">
        <f>H82-I82</f>
        <v>1.8</v>
      </c>
    </row>
    <row r="83" spans="1:10" x14ac:dyDescent="0.25">
      <c r="A83" s="21" t="s">
        <v>12</v>
      </c>
      <c r="B83" s="20" t="s">
        <v>46</v>
      </c>
      <c r="C83" s="20">
        <v>1.3</v>
      </c>
      <c r="D83" s="20">
        <v>1.3</v>
      </c>
      <c r="E83" s="20">
        <v>1.3</v>
      </c>
      <c r="F83" s="20">
        <f t="shared" si="5"/>
        <v>3.9000000000000004</v>
      </c>
      <c r="G83" s="120"/>
      <c r="H83" s="120"/>
      <c r="I83" s="131"/>
      <c r="J83" s="120"/>
    </row>
    <row r="84" spans="1:10" x14ac:dyDescent="0.25">
      <c r="A84" s="20" t="s">
        <v>160</v>
      </c>
      <c r="B84" s="20" t="s">
        <v>45</v>
      </c>
      <c r="C84" s="20">
        <v>1.2</v>
      </c>
      <c r="D84" s="20">
        <v>1.1000000000000001</v>
      </c>
      <c r="E84" s="20">
        <v>1.2</v>
      </c>
      <c r="F84" s="20">
        <f t="shared" si="5"/>
        <v>3.5</v>
      </c>
      <c r="G84" s="119">
        <f>F84+F85</f>
        <v>6.8000000000000007</v>
      </c>
      <c r="H84" s="119">
        <f>G84/3</f>
        <v>2.2666666666666671</v>
      </c>
      <c r="I84" s="130">
        <v>0.6</v>
      </c>
      <c r="J84" s="119">
        <f>H84-I84</f>
        <v>1.666666666666667</v>
      </c>
    </row>
    <row r="85" spans="1:10" x14ac:dyDescent="0.25">
      <c r="A85" s="21" t="s">
        <v>124</v>
      </c>
      <c r="B85" s="20" t="s">
        <v>46</v>
      </c>
      <c r="C85" s="20">
        <v>1.1000000000000001</v>
      </c>
      <c r="D85" s="20">
        <v>1.1000000000000001</v>
      </c>
      <c r="E85" s="20">
        <v>1.1000000000000001</v>
      </c>
      <c r="F85" s="20">
        <f t="shared" si="5"/>
        <v>3.3000000000000003</v>
      </c>
      <c r="G85" s="120"/>
      <c r="H85" s="120"/>
      <c r="I85" s="131"/>
      <c r="J85" s="120"/>
    </row>
    <row r="86" spans="1:10" x14ac:dyDescent="0.25">
      <c r="A86" s="20" t="s">
        <v>161</v>
      </c>
      <c r="B86" s="20" t="s">
        <v>45</v>
      </c>
      <c r="C86" s="20">
        <v>1.4</v>
      </c>
      <c r="D86" s="20">
        <v>1.4</v>
      </c>
      <c r="E86" s="20">
        <v>1.5</v>
      </c>
      <c r="F86" s="20">
        <f t="shared" si="5"/>
        <v>4.3</v>
      </c>
      <c r="G86" s="119">
        <f>F86+F87</f>
        <v>8.5</v>
      </c>
      <c r="H86" s="119">
        <f>G86/3</f>
        <v>2.8333333333333335</v>
      </c>
      <c r="I86" s="130">
        <v>0.6</v>
      </c>
      <c r="J86" s="119">
        <f>H86-I86</f>
        <v>2.2333333333333334</v>
      </c>
    </row>
    <row r="87" spans="1:10" x14ac:dyDescent="0.25">
      <c r="A87" s="21" t="s">
        <v>124</v>
      </c>
      <c r="B87" s="20" t="s">
        <v>46</v>
      </c>
      <c r="C87" s="20">
        <v>1.4</v>
      </c>
      <c r="D87" s="20">
        <v>1.4</v>
      </c>
      <c r="E87" s="20">
        <v>1.4</v>
      </c>
      <c r="F87" s="20">
        <f t="shared" si="5"/>
        <v>4.1999999999999993</v>
      </c>
      <c r="G87" s="120"/>
      <c r="H87" s="120"/>
      <c r="I87" s="131"/>
      <c r="J87" s="120"/>
    </row>
    <row r="88" spans="1:10" ht="15.75" thickBot="1" x14ac:dyDescent="0.3"/>
    <row r="89" spans="1:10" ht="15.75" thickBot="1" x14ac:dyDescent="0.3">
      <c r="A89" s="121" t="s">
        <v>30</v>
      </c>
      <c r="B89" s="122"/>
      <c r="C89" s="122"/>
      <c r="D89" s="123"/>
    </row>
    <row r="90" spans="1:10" x14ac:dyDescent="0.25">
      <c r="A90" s="18"/>
      <c r="B90" s="18"/>
      <c r="C90" s="18"/>
    </row>
    <row r="91" spans="1:10" x14ac:dyDescent="0.25">
      <c r="A91" s="132" t="s">
        <v>49</v>
      </c>
      <c r="B91" s="133"/>
      <c r="C91" s="19" t="s">
        <v>50</v>
      </c>
      <c r="D91" s="19" t="s">
        <v>51</v>
      </c>
      <c r="E91" s="19" t="s">
        <v>52</v>
      </c>
      <c r="F91" s="19" t="s">
        <v>53</v>
      </c>
      <c r="G91" s="19" t="s">
        <v>42</v>
      </c>
      <c r="H91" s="19" t="s">
        <v>44</v>
      </c>
      <c r="I91" s="19" t="s">
        <v>42</v>
      </c>
    </row>
    <row r="92" spans="1:10" x14ac:dyDescent="0.25">
      <c r="A92" s="25" t="s">
        <v>162</v>
      </c>
      <c r="B92" s="134" t="s">
        <v>54</v>
      </c>
      <c r="C92" s="134"/>
      <c r="D92" s="134"/>
      <c r="E92" s="134"/>
      <c r="F92" s="134">
        <f>SUM(C92:E93)</f>
        <v>0</v>
      </c>
      <c r="G92" s="136">
        <f>F92/3</f>
        <v>0</v>
      </c>
      <c r="H92" s="134">
        <v>0</v>
      </c>
      <c r="I92" s="136">
        <f>G92-H92</f>
        <v>0</v>
      </c>
    </row>
    <row r="93" spans="1:10" x14ac:dyDescent="0.25">
      <c r="A93" s="26" t="s">
        <v>18</v>
      </c>
      <c r="B93" s="135"/>
      <c r="C93" s="135"/>
      <c r="D93" s="135"/>
      <c r="E93" s="135"/>
      <c r="F93" s="135"/>
      <c r="G93" s="137"/>
      <c r="H93" s="135"/>
      <c r="I93" s="137"/>
    </row>
    <row r="94" spans="1:10" ht="15.75" thickBot="1" x14ac:dyDescent="0.3"/>
    <row r="95" spans="1:10" ht="15.75" thickBot="1" x14ac:dyDescent="0.3">
      <c r="A95" s="121" t="s">
        <v>31</v>
      </c>
      <c r="B95" s="122"/>
      <c r="C95" s="122"/>
      <c r="D95" s="123"/>
    </row>
    <row r="96" spans="1:10" x14ac:dyDescent="0.25">
      <c r="A96" s="18"/>
      <c r="B96" s="18"/>
      <c r="C96" s="18"/>
    </row>
    <row r="97" spans="1:11" x14ac:dyDescent="0.25">
      <c r="A97" s="132" t="s">
        <v>49</v>
      </c>
      <c r="B97" s="133"/>
      <c r="C97" s="19" t="s">
        <v>50</v>
      </c>
      <c r="D97" s="19" t="s">
        <v>51</v>
      </c>
      <c r="E97" s="19" t="s">
        <v>52</v>
      </c>
      <c r="F97" s="19" t="s">
        <v>53</v>
      </c>
      <c r="G97" s="19" t="s">
        <v>42</v>
      </c>
      <c r="H97" s="19" t="s">
        <v>44</v>
      </c>
      <c r="I97" s="19" t="s">
        <v>42</v>
      </c>
    </row>
    <row r="98" spans="1:11" x14ac:dyDescent="0.25">
      <c r="A98" s="25" t="s">
        <v>163</v>
      </c>
      <c r="B98" s="134" t="s">
        <v>54</v>
      </c>
      <c r="C98" s="134">
        <v>25</v>
      </c>
      <c r="D98" s="134">
        <v>24</v>
      </c>
      <c r="E98" s="134">
        <v>24</v>
      </c>
      <c r="F98" s="134">
        <f>SUM(C98:E99)</f>
        <v>73</v>
      </c>
      <c r="G98" s="136">
        <f>F98/3</f>
        <v>24.333333333333332</v>
      </c>
      <c r="H98" s="134">
        <v>2.5</v>
      </c>
      <c r="I98" s="136">
        <f>G98-H98</f>
        <v>21.833333333333332</v>
      </c>
    </row>
    <row r="99" spans="1:11" x14ac:dyDescent="0.25">
      <c r="A99" s="26" t="s">
        <v>18</v>
      </c>
      <c r="B99" s="135"/>
      <c r="C99" s="135"/>
      <c r="D99" s="135"/>
      <c r="E99" s="135"/>
      <c r="F99" s="135"/>
      <c r="G99" s="137"/>
      <c r="H99" s="135"/>
      <c r="I99" s="137"/>
    </row>
    <row r="100" spans="1:11" x14ac:dyDescent="0.25">
      <c r="A100" s="25" t="s">
        <v>164</v>
      </c>
      <c r="B100" s="134" t="s">
        <v>54</v>
      </c>
      <c r="C100" s="134">
        <v>19</v>
      </c>
      <c r="D100" s="134">
        <v>19</v>
      </c>
      <c r="E100" s="134">
        <v>18</v>
      </c>
      <c r="F100" s="134">
        <f>SUM(C100:E101)</f>
        <v>56</v>
      </c>
      <c r="G100" s="136">
        <f>F100/3</f>
        <v>18.666666666666668</v>
      </c>
      <c r="H100" s="134">
        <v>2</v>
      </c>
      <c r="I100" s="136">
        <f>G100-H100</f>
        <v>16.666666666666668</v>
      </c>
    </row>
    <row r="101" spans="1:11" x14ac:dyDescent="0.25">
      <c r="A101" s="26" t="s">
        <v>18</v>
      </c>
      <c r="B101" s="135"/>
      <c r="C101" s="135"/>
      <c r="D101" s="135"/>
      <c r="E101" s="135"/>
      <c r="F101" s="135"/>
      <c r="G101" s="137"/>
      <c r="H101" s="135"/>
      <c r="I101" s="137"/>
    </row>
    <row r="102" spans="1:11" ht="15.75" thickBot="1" x14ac:dyDescent="0.3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11" ht="15.75" thickBot="1" x14ac:dyDescent="0.3">
      <c r="A103" s="138" t="s">
        <v>32</v>
      </c>
      <c r="B103" s="139"/>
      <c r="C103" s="139"/>
      <c r="D103" s="140"/>
      <c r="E103" s="27"/>
      <c r="F103" s="27"/>
      <c r="G103" s="27"/>
      <c r="H103" s="27"/>
      <c r="I103" s="27"/>
    </row>
    <row r="104" spans="1:11" x14ac:dyDescent="0.25">
      <c r="A104" s="28"/>
      <c r="B104" s="28"/>
      <c r="C104" s="28"/>
      <c r="D104" s="27"/>
      <c r="E104" s="27"/>
      <c r="F104" s="27"/>
      <c r="G104" s="27"/>
      <c r="H104" s="27"/>
      <c r="I104" s="27"/>
    </row>
    <row r="105" spans="1:11" x14ac:dyDescent="0.25">
      <c r="A105" s="141" t="s">
        <v>49</v>
      </c>
      <c r="B105" s="142"/>
      <c r="C105" s="29" t="s">
        <v>50</v>
      </c>
      <c r="D105" s="29" t="s">
        <v>51</v>
      </c>
      <c r="E105" s="29" t="s">
        <v>52</v>
      </c>
      <c r="F105" s="29" t="s">
        <v>53</v>
      </c>
      <c r="G105" s="29" t="s">
        <v>42</v>
      </c>
      <c r="H105" s="29" t="s">
        <v>44</v>
      </c>
      <c r="I105" s="29" t="s">
        <v>42</v>
      </c>
    </row>
    <row r="106" spans="1:11" x14ac:dyDescent="0.25">
      <c r="A106" s="25" t="s">
        <v>165</v>
      </c>
      <c r="B106" s="134" t="s">
        <v>54</v>
      </c>
      <c r="C106" s="134">
        <v>16</v>
      </c>
      <c r="D106" s="134">
        <v>16</v>
      </c>
      <c r="E106" s="134">
        <v>17</v>
      </c>
      <c r="F106" s="134">
        <f>SUM(C106:E107)</f>
        <v>49</v>
      </c>
      <c r="G106" s="136">
        <f>F106/3</f>
        <v>16.333333333333332</v>
      </c>
      <c r="H106" s="134">
        <v>2</v>
      </c>
      <c r="I106" s="136">
        <f>G106-H106</f>
        <v>14.333333333333332</v>
      </c>
    </row>
    <row r="107" spans="1:11" x14ac:dyDescent="0.25">
      <c r="A107" s="26" t="s">
        <v>12</v>
      </c>
      <c r="B107" s="135"/>
      <c r="C107" s="135"/>
      <c r="D107" s="135"/>
      <c r="E107" s="135"/>
      <c r="F107" s="135"/>
      <c r="G107" s="137"/>
      <c r="H107" s="135"/>
      <c r="I107" s="137"/>
    </row>
    <row r="108" spans="1:11" x14ac:dyDescent="0.2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11" ht="15.75" thickBot="1" x14ac:dyDescent="0.3"/>
    <row r="110" spans="1:11" ht="15.75" thickBot="1" x14ac:dyDescent="0.3">
      <c r="A110" s="121" t="s">
        <v>77</v>
      </c>
      <c r="B110" s="122"/>
      <c r="C110" s="123"/>
      <c r="J110" s="17"/>
    </row>
    <row r="111" spans="1:11" x14ac:dyDescent="0.25">
      <c r="A111" s="24"/>
      <c r="B111" s="24"/>
      <c r="C111" s="24"/>
      <c r="J111" s="17"/>
    </row>
    <row r="112" spans="1:11" s="5" customFormat="1" x14ac:dyDescent="0.25">
      <c r="A112" s="19" t="s">
        <v>37</v>
      </c>
      <c r="B112" s="19"/>
      <c r="C112" s="19" t="s">
        <v>38</v>
      </c>
      <c r="D112" s="19" t="s">
        <v>39</v>
      </c>
      <c r="E112" s="19" t="s">
        <v>40</v>
      </c>
      <c r="F112" s="19" t="s">
        <v>41</v>
      </c>
      <c r="G112" s="19" t="s">
        <v>42</v>
      </c>
      <c r="H112" s="19" t="s">
        <v>43</v>
      </c>
      <c r="I112" s="19" t="s">
        <v>44</v>
      </c>
      <c r="J112" s="19" t="s">
        <v>42</v>
      </c>
      <c r="K112"/>
    </row>
    <row r="113" spans="1:10" x14ac:dyDescent="0.25">
      <c r="A113" s="20" t="s">
        <v>166</v>
      </c>
      <c r="B113" s="20"/>
      <c r="C113" s="130">
        <v>2.6</v>
      </c>
      <c r="D113" s="130">
        <v>2.5</v>
      </c>
      <c r="E113" s="130">
        <v>2.4</v>
      </c>
      <c r="F113" s="130">
        <f>SUM(C113:E113)</f>
        <v>7.5</v>
      </c>
      <c r="G113" s="119">
        <f>F113</f>
        <v>7.5</v>
      </c>
      <c r="H113" s="119">
        <f>G113/3</f>
        <v>2.5</v>
      </c>
      <c r="I113" s="130">
        <v>0.4</v>
      </c>
      <c r="J113" s="119">
        <f>H113-I113</f>
        <v>2.1</v>
      </c>
    </row>
    <row r="114" spans="1:10" x14ac:dyDescent="0.25">
      <c r="A114" s="21" t="s">
        <v>89</v>
      </c>
      <c r="B114" s="20"/>
      <c r="C114" s="131"/>
      <c r="D114" s="131"/>
      <c r="E114" s="131"/>
      <c r="F114" s="131"/>
      <c r="G114" s="120"/>
      <c r="H114" s="120"/>
      <c r="I114" s="131"/>
      <c r="J114" s="120"/>
    </row>
    <row r="115" spans="1:10" ht="15.75" thickBot="1" x14ac:dyDescent="0.3"/>
    <row r="116" spans="1:10" ht="15.75" thickBot="1" x14ac:dyDescent="0.3">
      <c r="A116" s="121" t="s">
        <v>78</v>
      </c>
      <c r="B116" s="122"/>
      <c r="C116" s="122"/>
      <c r="D116" s="123"/>
    </row>
    <row r="117" spans="1:10" x14ac:dyDescent="0.25">
      <c r="A117" s="18"/>
      <c r="B117" s="18"/>
      <c r="C117" s="18"/>
    </row>
    <row r="118" spans="1:10" x14ac:dyDescent="0.25">
      <c r="A118" s="132" t="s">
        <v>49</v>
      </c>
      <c r="B118" s="133"/>
      <c r="C118" s="19" t="s">
        <v>50</v>
      </c>
      <c r="D118" s="19" t="s">
        <v>51</v>
      </c>
      <c r="E118" s="19" t="s">
        <v>52</v>
      </c>
      <c r="F118" s="19" t="s">
        <v>53</v>
      </c>
      <c r="G118" s="19" t="s">
        <v>42</v>
      </c>
      <c r="H118" s="19" t="s">
        <v>44</v>
      </c>
      <c r="I118" s="19" t="s">
        <v>42</v>
      </c>
    </row>
    <row r="119" spans="1:10" x14ac:dyDescent="0.25">
      <c r="A119" s="20" t="s">
        <v>79</v>
      </c>
      <c r="B119" s="130" t="s">
        <v>54</v>
      </c>
      <c r="C119" s="130"/>
      <c r="D119" s="130"/>
      <c r="E119" s="130"/>
      <c r="F119" s="130">
        <f>SUM(C119:E120)</f>
        <v>0</v>
      </c>
      <c r="G119" s="119">
        <f>F119/3</f>
        <v>0</v>
      </c>
      <c r="H119" s="130"/>
      <c r="I119" s="119">
        <f>G119-H119</f>
        <v>0</v>
      </c>
    </row>
    <row r="120" spans="1:10" x14ac:dyDescent="0.25">
      <c r="A120" s="21"/>
      <c r="B120" s="131"/>
      <c r="C120" s="131"/>
      <c r="D120" s="131"/>
      <c r="E120" s="131"/>
      <c r="F120" s="131"/>
      <c r="G120" s="120"/>
      <c r="H120" s="131"/>
      <c r="I120" s="120"/>
    </row>
    <row r="121" spans="1:10" ht="15.75" thickBot="1" x14ac:dyDescent="0.3"/>
    <row r="122" spans="1:10" ht="15.75" thickBot="1" x14ac:dyDescent="0.3">
      <c r="A122" s="121" t="s">
        <v>80</v>
      </c>
      <c r="B122" s="122"/>
      <c r="C122" s="122"/>
      <c r="D122" s="123"/>
    </row>
    <row r="123" spans="1:10" x14ac:dyDescent="0.25">
      <c r="A123" s="18"/>
      <c r="B123" s="18"/>
      <c r="C123" s="18"/>
    </row>
    <row r="124" spans="1:10" x14ac:dyDescent="0.25">
      <c r="A124" s="132" t="s">
        <v>49</v>
      </c>
      <c r="B124" s="133"/>
      <c r="C124" s="19" t="s">
        <v>50</v>
      </c>
      <c r="D124" s="19" t="s">
        <v>51</v>
      </c>
      <c r="E124" s="19" t="s">
        <v>52</v>
      </c>
      <c r="F124" s="19" t="s">
        <v>53</v>
      </c>
      <c r="G124" s="19" t="s">
        <v>42</v>
      </c>
      <c r="H124" s="19" t="s">
        <v>44</v>
      </c>
      <c r="I124" s="19" t="s">
        <v>42</v>
      </c>
    </row>
    <row r="125" spans="1:10" x14ac:dyDescent="0.25">
      <c r="A125" s="20" t="s">
        <v>18</v>
      </c>
      <c r="B125" s="130" t="s">
        <v>54</v>
      </c>
      <c r="C125" s="130">
        <v>31</v>
      </c>
      <c r="D125" s="130">
        <v>31</v>
      </c>
      <c r="E125" s="130">
        <v>32</v>
      </c>
      <c r="F125" s="130">
        <f>SUM(C125:E126)</f>
        <v>94</v>
      </c>
      <c r="G125" s="119">
        <f>F125/3</f>
        <v>31.333333333333332</v>
      </c>
      <c r="H125" s="130">
        <v>1.9</v>
      </c>
      <c r="I125" s="119">
        <f>G125-H125</f>
        <v>29.433333333333334</v>
      </c>
    </row>
    <row r="126" spans="1:10" x14ac:dyDescent="0.25">
      <c r="A126" s="21"/>
      <c r="B126" s="131"/>
      <c r="C126" s="131"/>
      <c r="D126" s="131"/>
      <c r="E126" s="131"/>
      <c r="F126" s="131"/>
      <c r="G126" s="120"/>
      <c r="H126" s="131"/>
      <c r="I126" s="120"/>
    </row>
    <row r="127" spans="1:10" ht="15.75" thickBot="1" x14ac:dyDescent="0.3"/>
    <row r="128" spans="1:10" ht="15.75" thickBot="1" x14ac:dyDescent="0.3">
      <c r="A128" s="121" t="s">
        <v>81</v>
      </c>
      <c r="B128" s="122"/>
      <c r="C128" s="122"/>
      <c r="D128" s="123"/>
    </row>
    <row r="129" spans="1:11" x14ac:dyDescent="0.25">
      <c r="A129" s="18"/>
      <c r="B129" s="18"/>
      <c r="C129" s="18"/>
    </row>
    <row r="130" spans="1:11" x14ac:dyDescent="0.25">
      <c r="A130" s="132" t="s">
        <v>49</v>
      </c>
      <c r="B130" s="133"/>
      <c r="C130" s="19" t="s">
        <v>50</v>
      </c>
      <c r="D130" s="19" t="s">
        <v>51</v>
      </c>
      <c r="E130" s="19" t="s">
        <v>52</v>
      </c>
      <c r="F130" s="19" t="s">
        <v>53</v>
      </c>
      <c r="G130" s="19" t="s">
        <v>42</v>
      </c>
      <c r="H130" s="19" t="s">
        <v>44</v>
      </c>
      <c r="I130" s="19" t="s">
        <v>42</v>
      </c>
    </row>
    <row r="131" spans="1:11" x14ac:dyDescent="0.25">
      <c r="A131" s="20" t="s">
        <v>18</v>
      </c>
      <c r="B131" s="130" t="s">
        <v>54</v>
      </c>
      <c r="C131" s="130">
        <v>12</v>
      </c>
      <c r="D131" s="130">
        <v>11</v>
      </c>
      <c r="E131" s="130">
        <v>11</v>
      </c>
      <c r="F131" s="130">
        <f>SUM(C131:E132)</f>
        <v>34</v>
      </c>
      <c r="G131" s="119">
        <f>F131/3</f>
        <v>11.333333333333334</v>
      </c>
      <c r="H131" s="130">
        <v>2</v>
      </c>
      <c r="I131" s="119">
        <f>G131-H131</f>
        <v>9.3333333333333339</v>
      </c>
      <c r="K131" s="5"/>
    </row>
    <row r="132" spans="1:11" x14ac:dyDescent="0.25">
      <c r="A132" s="21"/>
      <c r="B132" s="131"/>
      <c r="C132" s="131"/>
      <c r="D132" s="131"/>
      <c r="E132" s="131"/>
      <c r="F132" s="131"/>
      <c r="G132" s="120"/>
      <c r="H132" s="131"/>
      <c r="I132" s="120"/>
    </row>
  </sheetData>
  <mergeCells count="199">
    <mergeCell ref="I131:I132"/>
    <mergeCell ref="A128:D128"/>
    <mergeCell ref="A130:B130"/>
    <mergeCell ref="B131:B132"/>
    <mergeCell ref="C131:C132"/>
    <mergeCell ref="D131:D132"/>
    <mergeCell ref="E131:E132"/>
    <mergeCell ref="F131:F132"/>
    <mergeCell ref="G131:G132"/>
    <mergeCell ref="H131:H132"/>
    <mergeCell ref="I119:I120"/>
    <mergeCell ref="A122:D122"/>
    <mergeCell ref="A124:B124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A116:D116"/>
    <mergeCell ref="A118:B118"/>
    <mergeCell ref="B119:B120"/>
    <mergeCell ref="C119:C120"/>
    <mergeCell ref="D119:D120"/>
    <mergeCell ref="E119:E120"/>
    <mergeCell ref="F119:F120"/>
    <mergeCell ref="G119:G120"/>
    <mergeCell ref="H119:H120"/>
    <mergeCell ref="A110:C110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F106:F107"/>
    <mergeCell ref="G106:G107"/>
    <mergeCell ref="H106:H107"/>
    <mergeCell ref="I106:I107"/>
    <mergeCell ref="A103:D103"/>
    <mergeCell ref="A105:B105"/>
    <mergeCell ref="B106:B107"/>
    <mergeCell ref="C106:C107"/>
    <mergeCell ref="D106:D107"/>
    <mergeCell ref="E106:E107"/>
    <mergeCell ref="I98:I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A95:D95"/>
    <mergeCell ref="A97:B97"/>
    <mergeCell ref="B98:B99"/>
    <mergeCell ref="C98:C99"/>
    <mergeCell ref="D98:D99"/>
    <mergeCell ref="E98:E99"/>
    <mergeCell ref="F98:F99"/>
    <mergeCell ref="G98:G99"/>
    <mergeCell ref="H98:H99"/>
    <mergeCell ref="A89:D89"/>
    <mergeCell ref="A91:B91"/>
    <mergeCell ref="A79:C79"/>
    <mergeCell ref="G82:G83"/>
    <mergeCell ref="H82:H83"/>
    <mergeCell ref="I82:I83"/>
    <mergeCell ref="J82:J83"/>
    <mergeCell ref="H92:H93"/>
    <mergeCell ref="I92:I93"/>
    <mergeCell ref="B92:B93"/>
    <mergeCell ref="C92:C93"/>
    <mergeCell ref="D92:D93"/>
    <mergeCell ref="E92:E93"/>
    <mergeCell ref="F92:F93"/>
    <mergeCell ref="G92:G93"/>
    <mergeCell ref="A69:C69"/>
    <mergeCell ref="G72:G73"/>
    <mergeCell ref="H72:H73"/>
    <mergeCell ref="I72:I73"/>
    <mergeCell ref="J72:J73"/>
    <mergeCell ref="G74:G75"/>
    <mergeCell ref="H74:H75"/>
    <mergeCell ref="I74:I75"/>
    <mergeCell ref="J74:J75"/>
    <mergeCell ref="G64:G65"/>
    <mergeCell ref="H64:H65"/>
    <mergeCell ref="I64:I65"/>
    <mergeCell ref="J64:J65"/>
    <mergeCell ref="G66:G67"/>
    <mergeCell ref="H66:H67"/>
    <mergeCell ref="I66:I67"/>
    <mergeCell ref="J66:J67"/>
    <mergeCell ref="G86:G87"/>
    <mergeCell ref="H86:H87"/>
    <mergeCell ref="I86:I87"/>
    <mergeCell ref="J86:J87"/>
    <mergeCell ref="G76:G77"/>
    <mergeCell ref="H76:H77"/>
    <mergeCell ref="I76:I77"/>
    <mergeCell ref="J76:J77"/>
    <mergeCell ref="G84:G85"/>
    <mergeCell ref="H84:H85"/>
    <mergeCell ref="I84:I85"/>
    <mergeCell ref="J84:J85"/>
    <mergeCell ref="G62:G63"/>
    <mergeCell ref="H62:H63"/>
    <mergeCell ref="I62:I63"/>
    <mergeCell ref="J62:J63"/>
    <mergeCell ref="G56:G57"/>
    <mergeCell ref="H56:H57"/>
    <mergeCell ref="I56:I57"/>
    <mergeCell ref="J56:J57"/>
    <mergeCell ref="G58:G59"/>
    <mergeCell ref="H58:H59"/>
    <mergeCell ref="I58:I59"/>
    <mergeCell ref="J58:J59"/>
    <mergeCell ref="G52:G53"/>
    <mergeCell ref="H52:H53"/>
    <mergeCell ref="I52:I53"/>
    <mergeCell ref="J52:J53"/>
    <mergeCell ref="G54:G55"/>
    <mergeCell ref="H54:H55"/>
    <mergeCell ref="I54:I55"/>
    <mergeCell ref="J54:J55"/>
    <mergeCell ref="G60:G61"/>
    <mergeCell ref="H60:H61"/>
    <mergeCell ref="I60:I61"/>
    <mergeCell ref="J60:J61"/>
    <mergeCell ref="G48:G49"/>
    <mergeCell ref="H48:H49"/>
    <mergeCell ref="I48:I49"/>
    <mergeCell ref="J48:J49"/>
    <mergeCell ref="G50:G51"/>
    <mergeCell ref="H50:H51"/>
    <mergeCell ref="I50:I51"/>
    <mergeCell ref="J50:J51"/>
    <mergeCell ref="G44:G45"/>
    <mergeCell ref="H44:H45"/>
    <mergeCell ref="I44:I45"/>
    <mergeCell ref="J44:J45"/>
    <mergeCell ref="G46:G47"/>
    <mergeCell ref="H46:H47"/>
    <mergeCell ref="I46:I47"/>
    <mergeCell ref="J46:J47"/>
    <mergeCell ref="G40:G41"/>
    <mergeCell ref="H40:H41"/>
    <mergeCell ref="I40:I41"/>
    <mergeCell ref="J40:J41"/>
    <mergeCell ref="G42:G43"/>
    <mergeCell ref="H42:H43"/>
    <mergeCell ref="I42:I43"/>
    <mergeCell ref="J42:J43"/>
    <mergeCell ref="A37:C37"/>
    <mergeCell ref="I30:I31"/>
    <mergeCell ref="J30:J31"/>
    <mergeCell ref="G32:G33"/>
    <mergeCell ref="H32:H33"/>
    <mergeCell ref="I32:I33"/>
    <mergeCell ref="J32:J33"/>
    <mergeCell ref="J24:J25"/>
    <mergeCell ref="G26:G27"/>
    <mergeCell ref="H26:H27"/>
    <mergeCell ref="I26:I27"/>
    <mergeCell ref="J26:J27"/>
    <mergeCell ref="G28:G29"/>
    <mergeCell ref="H28:H29"/>
    <mergeCell ref="I28:I29"/>
    <mergeCell ref="J28:J29"/>
    <mergeCell ref="J34:J35"/>
    <mergeCell ref="J12:J13"/>
    <mergeCell ref="A15:C15"/>
    <mergeCell ref="A2:I2"/>
    <mergeCell ref="A3:I3"/>
    <mergeCell ref="A5:I5"/>
    <mergeCell ref="A7:I7"/>
    <mergeCell ref="A9:C9"/>
    <mergeCell ref="G12:G13"/>
    <mergeCell ref="H12:H13"/>
    <mergeCell ref="I12:I13"/>
    <mergeCell ref="G18:G19"/>
    <mergeCell ref="H18:H19"/>
    <mergeCell ref="I18:I19"/>
    <mergeCell ref="J18:J19"/>
    <mergeCell ref="A21:C21"/>
    <mergeCell ref="G24:G25"/>
    <mergeCell ref="H24:H25"/>
    <mergeCell ref="I24:I25"/>
    <mergeCell ref="G34:G35"/>
    <mergeCell ref="H34:H35"/>
    <mergeCell ref="I34:I35"/>
    <mergeCell ref="G30:G31"/>
    <mergeCell ref="H30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HORARI</vt:lpstr>
      <vt:lpstr>INDIVIDUALS</vt:lpstr>
      <vt:lpstr>PARELLES</vt:lpstr>
      <vt:lpstr>CONJUNTS</vt:lpstr>
      <vt:lpstr>TABULACIO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fect</dc:creator>
  <cp:lastModifiedBy>Federacio Esportiva Catalana de Twirling</cp:lastModifiedBy>
  <dcterms:created xsi:type="dcterms:W3CDTF">2013-04-29T15:45:18Z</dcterms:created>
  <dcterms:modified xsi:type="dcterms:W3CDTF">2013-05-04T18:07:09Z</dcterms:modified>
</cp:coreProperties>
</file>