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2"/>
  </bookViews>
  <sheets>
    <sheet name="HORARI" sheetId="1" r:id="rId1"/>
    <sheet name="TABULACIO" sheetId="2" r:id="rId2"/>
    <sheet name="INDIVIDUALS I 2 BASTONS" sheetId="3" r:id="rId3"/>
    <sheet name="PARELLES" sheetId="4" r:id="rId4"/>
    <sheet name="CONJUNTS" sheetId="5" r:id="rId5"/>
  </sheets>
  <definedNames/>
  <calcPr fullCalcOnLoad="1"/>
</workbook>
</file>

<file path=xl/sharedStrings.xml><?xml version="1.0" encoding="utf-8"?>
<sst xmlns="http://schemas.openxmlformats.org/spreadsheetml/2006/main" count="407" uniqueCount="174">
  <si>
    <t>CONCENTRACIÓ DELS CLUBS PARTICIPANTS</t>
  </si>
  <si>
    <t>INICI CERIMÒNIA D'OBERTURA</t>
  </si>
  <si>
    <t>ENTRADA DELS CLUBS PARTICIPANTS</t>
  </si>
  <si>
    <t>ENTRADA DELS JUTGES</t>
  </si>
  <si>
    <t>JURAMENT DE L'ATLETA</t>
  </si>
  <si>
    <t>JURAMENT DEL JUTGE</t>
  </si>
  <si>
    <t>PARLAMENTS:</t>
  </si>
  <si>
    <t>COMPETICIÓ</t>
  </si>
  <si>
    <t>FINAL DE LA COMPETICIÓ</t>
  </si>
  <si>
    <t>CERIMONIA DE CLOENDA I LLIURAMENT DE DIPLOMES</t>
  </si>
  <si>
    <t>C.T. ALCANAR</t>
  </si>
  <si>
    <t>C.T. L'AMETLLA DE MAR</t>
  </si>
  <si>
    <t>C.T. SANTA BARBARA</t>
  </si>
  <si>
    <t>C.T. TORTOSA</t>
  </si>
  <si>
    <t>Sr. President de la FECT</t>
  </si>
  <si>
    <t>3ª DIVISIÓ</t>
  </si>
  <si>
    <t>CATEGORIA BENJAMÍ FEMENÍ</t>
  </si>
  <si>
    <t>Nº</t>
  </si>
  <si>
    <t xml:space="preserve">NOM I COGNOMS </t>
  </si>
  <si>
    <t>CLUB</t>
  </si>
  <si>
    <t>CATEGORIA INFANTIL FEMENÍ</t>
  </si>
  <si>
    <t>CATEGORIA JUVENIL FEMENÍ</t>
  </si>
  <si>
    <t>NOM I COGNOM</t>
  </si>
  <si>
    <t>TORTOSA</t>
  </si>
  <si>
    <t>ANDREA</t>
  </si>
  <si>
    <t>ALCANAR</t>
  </si>
  <si>
    <t>ROIG</t>
  </si>
  <si>
    <t>ALBA</t>
  </si>
  <si>
    <t>RUIZ</t>
  </si>
  <si>
    <t>LA GRANADELLA</t>
  </si>
  <si>
    <t>MARIA</t>
  </si>
  <si>
    <t>CATEGORIA CADET FEMENÍ</t>
  </si>
  <si>
    <t>SANTA BARBARA</t>
  </si>
  <si>
    <t>TOMAS</t>
  </si>
  <si>
    <t>DASCALU</t>
  </si>
  <si>
    <t>CATEGORIA JÚNIOR FEMENÍ</t>
  </si>
  <si>
    <t>2ª DIVISIÓ</t>
  </si>
  <si>
    <t>NOLLA</t>
  </si>
  <si>
    <t>POZO</t>
  </si>
  <si>
    <t>FORNE</t>
  </si>
  <si>
    <t>MINGUELL</t>
  </si>
  <si>
    <t>L'AMETLLA</t>
  </si>
  <si>
    <t>RODRIGUEZ</t>
  </si>
  <si>
    <t>2 BASTONS</t>
  </si>
  <si>
    <t>PARELLES</t>
  </si>
  <si>
    <t>PARELLES CATEGORIA CADET</t>
  </si>
  <si>
    <t>PARELLES CATEGORIA JÚNIOR</t>
  </si>
  <si>
    <t>MAR ACCENSI - ALEXIA ROIGET</t>
  </si>
  <si>
    <t>CONJUNTS</t>
  </si>
  <si>
    <t>EQUIPS</t>
  </si>
  <si>
    <t xml:space="preserve">EQUIPS CATEGORIA INFANTIL </t>
  </si>
  <si>
    <t xml:space="preserve">EQUIPS CATEGORIA SÈNIOR </t>
  </si>
  <si>
    <t xml:space="preserve">EQUIPS CATEGORIA JÚNIOR </t>
  </si>
  <si>
    <t>GRUPS</t>
  </si>
  <si>
    <t xml:space="preserve">GRUPS CATEGORIA SÈNIOR </t>
  </si>
  <si>
    <t>12:05h.</t>
  </si>
  <si>
    <t>VILLALONGA</t>
  </si>
  <si>
    <t xml:space="preserve">ABRIL </t>
  </si>
  <si>
    <t>MARCH</t>
  </si>
  <si>
    <t>CINTA</t>
  </si>
  <si>
    <t>RITA</t>
  </si>
  <si>
    <t>MARTA RODRIGUEZ - NOA SEGURA</t>
  </si>
  <si>
    <t>09:00h.</t>
  </si>
  <si>
    <t>10:45h.</t>
  </si>
  <si>
    <t>11:30h.</t>
  </si>
  <si>
    <t>11:40h.</t>
  </si>
  <si>
    <t>13:15h.</t>
  </si>
  <si>
    <t>CAMARLES, 18 D'ABRIL DE 2015</t>
  </si>
  <si>
    <t>DISSABTE, 18 D'ABRIL</t>
  </si>
  <si>
    <t>ª</t>
  </si>
  <si>
    <t xml:space="preserve">NICOLE </t>
  </si>
  <si>
    <t>MAR</t>
  </si>
  <si>
    <t xml:space="preserve">ARIADNA </t>
  </si>
  <si>
    <t>COPA  FEDERACIÓ  2015 (CAMARLES)</t>
  </si>
  <si>
    <t>COPA  FEDERACIÓ  2015  (CAMARLES)</t>
  </si>
  <si>
    <t xml:space="preserve">AINA </t>
  </si>
  <si>
    <t xml:space="preserve">MARTA </t>
  </si>
  <si>
    <t>FANI</t>
  </si>
  <si>
    <t>INDIVIDUALS  3ª i 2ª DIVISIÓ i 2 BASTONS</t>
  </si>
  <si>
    <t xml:space="preserve">CATEGORIA 2 BASTONS JÚNIOR </t>
  </si>
  <si>
    <t>COPA FEDERACIÓ 2015 (CAMARLES)</t>
  </si>
  <si>
    <t>AINHOA LEON - RITA MINGUELL</t>
  </si>
  <si>
    <t>09:30h.</t>
  </si>
  <si>
    <t>NOA</t>
  </si>
  <si>
    <t>SEGURA</t>
  </si>
  <si>
    <t>NURIA</t>
  </si>
  <si>
    <t>BRAU</t>
  </si>
  <si>
    <t>C.T. LA GRANADELLA (club organitzador)</t>
  </si>
  <si>
    <t xml:space="preserve">COPA  FEDERACIÓ  </t>
  </si>
  <si>
    <t>10:00h.</t>
  </si>
  <si>
    <t>10:05h.</t>
  </si>
  <si>
    <t xml:space="preserve">Escalfament Grup Categoria SÈNIOR </t>
  </si>
  <si>
    <t>11:45h.</t>
  </si>
  <si>
    <t>12:10h.</t>
  </si>
  <si>
    <t>12:15h.</t>
  </si>
  <si>
    <t>12:20h.</t>
  </si>
  <si>
    <t>12:50h.</t>
  </si>
  <si>
    <t>Escalfament Equip Categoria INFANTIL</t>
  </si>
  <si>
    <t xml:space="preserve">Escalfament Equip Categoria JUNIOR </t>
  </si>
  <si>
    <t>Escalfament Equip Categoria SÈNIOR</t>
  </si>
  <si>
    <t>Mitja: 0,3125</t>
  </si>
  <si>
    <t>1 classificada</t>
  </si>
  <si>
    <t>Mitja: 0,9625</t>
  </si>
  <si>
    <t>Mitja: 1,2417</t>
  </si>
  <si>
    <t>Mitja: 0</t>
  </si>
  <si>
    <t>Mitja: 9,5333</t>
  </si>
  <si>
    <t>Mitja: 4,5833</t>
  </si>
  <si>
    <t>Mitja: 18,1167</t>
  </si>
  <si>
    <t>Mitja: 26,4333</t>
  </si>
  <si>
    <t>Mitja: 54,9500</t>
  </si>
  <si>
    <t>Mitja: 10,5667</t>
  </si>
  <si>
    <t xml:space="preserve">Escalfament Individuals Categoria JÚNIOR,  BENJAMÍ 3ª i 2ª i INFANTIL 2ª DIVISIÓ </t>
  </si>
  <si>
    <t>10:50h.</t>
  </si>
  <si>
    <t>Individuals CADET i JUVENIL FEMENÍ 2ª DIVISIÓ i Escalfament 2 Bastons Categoria JÚNIOR</t>
  </si>
  <si>
    <t>11:25h.</t>
  </si>
  <si>
    <t>PARELLES CATEGORIA SÈNIOR</t>
  </si>
  <si>
    <t>WIDET ET TIBARI - NURIA ET TIBARI</t>
  </si>
  <si>
    <t>Mitja: 35,6333</t>
  </si>
  <si>
    <t>Escalfament Parelles Categoria CADET, JÚNIOR i SÈNIOR 2ª DIVISIÓ</t>
  </si>
  <si>
    <t>NATZARET</t>
  </si>
  <si>
    <t>ANTONIO</t>
  </si>
  <si>
    <t>TABULACIÓ</t>
  </si>
  <si>
    <t>TABULACIÓ 3ª DIVISIÓ</t>
  </si>
  <si>
    <t>INDIVIDUALS BENJAMI FEMENI</t>
  </si>
  <si>
    <t>NOM I CLUB</t>
  </si>
  <si>
    <t>JUTGE 1</t>
  </si>
  <si>
    <t>JUTGE 2</t>
  </si>
  <si>
    <t>JUTGE 3</t>
  </si>
  <si>
    <t>SUMA</t>
  </si>
  <si>
    <t>TOTAL</t>
  </si>
  <si>
    <t>MEDIA</t>
  </si>
  <si>
    <t>PENAL</t>
  </si>
  <si>
    <t>M.T.</t>
  </si>
  <si>
    <t>E.A.</t>
  </si>
  <si>
    <t>INDIVIDUALS INFANTIL FEMENI</t>
  </si>
  <si>
    <t>INDIVIDUALS CADET FEMENI</t>
  </si>
  <si>
    <t>INDIVIDUALS JUVENIL FEMENI</t>
  </si>
  <si>
    <t>ORDRE D'ACTUACIÓ</t>
  </si>
  <si>
    <t>JUEZ 1</t>
  </si>
  <si>
    <t>JUEZ 2</t>
  </si>
  <si>
    <t>JUEZ 3</t>
  </si>
  <si>
    <t xml:space="preserve">SUMA </t>
  </si>
  <si>
    <t>P.T.</t>
  </si>
  <si>
    <t>PARELLES CADET</t>
  </si>
  <si>
    <t>TABULACIÓ 2ª DIVISIÓ</t>
  </si>
  <si>
    <t>INDIVIDUALS JUNIOR FEMENI</t>
  </si>
  <si>
    <t xml:space="preserve"> PARELLES JUNIOR</t>
  </si>
  <si>
    <t>PARELLES SENIOR</t>
  </si>
  <si>
    <t>TABULACIÓ 1ª DIVISIÓ</t>
  </si>
  <si>
    <t xml:space="preserve"> EQUIPS JUNIOR</t>
  </si>
  <si>
    <t xml:space="preserve"> EQUIPS SENIOR</t>
  </si>
  <si>
    <t>COPA FEDERACIO</t>
  </si>
  <si>
    <t>NICOLE VILALLONGA</t>
  </si>
  <si>
    <t>ALBA RODRIGUEZ</t>
  </si>
  <si>
    <t>MAR ROIG</t>
  </si>
  <si>
    <t>ALBA RUIZ</t>
  </si>
  <si>
    <t>ARIADNA NOLLA</t>
  </si>
  <si>
    <t>NOA SEGURA</t>
  </si>
  <si>
    <t>MARIA FONER</t>
  </si>
  <si>
    <t>ABRIL MARCH</t>
  </si>
  <si>
    <t>AINA POZO</t>
  </si>
  <si>
    <t>CINTA RODRIGUEZ</t>
  </si>
  <si>
    <t>MARTA RODRIGUEZ</t>
  </si>
  <si>
    <t>NAZARET ANTONIO</t>
  </si>
  <si>
    <t>FANI DASCALU</t>
  </si>
  <si>
    <t>ANDREA TOMAS</t>
  </si>
  <si>
    <t>NURIA BRAU</t>
  </si>
  <si>
    <t>RITA MINGUELL</t>
  </si>
  <si>
    <t>MAR - ALEXIA</t>
  </si>
  <si>
    <t>MARTA - NOA</t>
  </si>
  <si>
    <t>AINHOA - RITA</t>
  </si>
  <si>
    <t>WIDET - NURIA</t>
  </si>
  <si>
    <t xml:space="preserve"> EQUIPS INFANTIL</t>
  </si>
  <si>
    <t>GRUPS SENIOR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</si>
</sst>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44" fontId="2" fillId="0" borderId="0" xfId="50" applyFont="1" applyFill="1" applyBorder="1" applyAlignment="1">
      <alignment/>
    </xf>
    <xf numFmtId="0" fontId="2" fillId="0" borderId="0" xfId="0" applyFont="1" applyFill="1" applyBorder="1" applyAlignment="1">
      <alignment/>
    </xf>
    <xf numFmtId="20" fontId="3" fillId="0" borderId="0" xfId="0" applyNumberFormat="1" applyFont="1" applyAlignment="1">
      <alignment horizontal="center"/>
    </xf>
    <xf numFmtId="0" fontId="3" fillId="0" borderId="10" xfId="54" applyFont="1" applyFill="1" applyBorder="1" applyAlignment="1">
      <alignment horizontal="center"/>
      <protection/>
    </xf>
    <xf numFmtId="0" fontId="3" fillId="0" borderId="0" xfId="54" applyFont="1">
      <alignment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0" fontId="3" fillId="0" borderId="0" xfId="0" applyNumberFormat="1" applyFont="1" applyAlignment="1">
      <alignment horizontal="center" vertical="top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8" fillId="0" borderId="0" xfId="0" applyFont="1" applyAlignment="1">
      <alignment horizontal="left"/>
    </xf>
    <xf numFmtId="0" fontId="3" fillId="0" borderId="0" xfId="54" applyFont="1" applyAlignment="1">
      <alignment horizontal="left"/>
      <protection/>
    </xf>
    <xf numFmtId="168" fontId="50" fillId="0" borderId="10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5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51" fillId="0" borderId="14" xfId="0" applyFont="1" applyBorder="1" applyAlignment="1">
      <alignment/>
    </xf>
    <xf numFmtId="0" fontId="51" fillId="35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8" fillId="34" borderId="0" xfId="0" applyFont="1" applyFill="1" applyAlignment="1">
      <alignment/>
    </xf>
    <xf numFmtId="0" fontId="51" fillId="0" borderId="14" xfId="0" applyFont="1" applyBorder="1" applyAlignment="1">
      <alignment horizontal="center"/>
    </xf>
    <xf numFmtId="0" fontId="48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44" fontId="2" fillId="33" borderId="11" xfId="50" applyFont="1" applyFill="1" applyBorder="1" applyAlignment="1">
      <alignment horizontal="center"/>
    </xf>
    <xf numFmtId="44" fontId="2" fillId="33" borderId="12" xfId="50" applyFont="1" applyFill="1" applyBorder="1" applyAlignment="1">
      <alignment horizontal="center"/>
    </xf>
    <xf numFmtId="44" fontId="2" fillId="33" borderId="13" xfId="5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168" fontId="7" fillId="0" borderId="18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168" fontId="51" fillId="0" borderId="18" xfId="0" applyNumberFormat="1" applyFont="1" applyBorder="1" applyAlignment="1">
      <alignment horizontal="center"/>
    </xf>
    <xf numFmtId="168" fontId="51" fillId="0" borderId="19" xfId="0" applyNumberFormat="1" applyFont="1" applyBorder="1" applyAlignment="1">
      <alignment horizontal="center"/>
    </xf>
    <xf numFmtId="0" fontId="48" fillId="35" borderId="11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0" fillId="37" borderId="11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3" fillId="0" borderId="11" xfId="54" applyFont="1" applyBorder="1" applyAlignment="1">
      <alignment horizontal="left"/>
      <protection/>
    </xf>
    <xf numFmtId="0" fontId="3" fillId="0" borderId="12" xfId="54" applyFont="1" applyBorder="1" applyAlignment="1">
      <alignment horizontal="left"/>
      <protection/>
    </xf>
    <xf numFmtId="0" fontId="3" fillId="0" borderId="13" xfId="54" applyFont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33" borderId="11" xfId="54" applyFont="1" applyFill="1" applyBorder="1" applyAlignment="1">
      <alignment horizontal="center"/>
      <protection/>
    </xf>
    <xf numFmtId="0" fontId="3" fillId="33" borderId="12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/>
      <protection/>
    </xf>
    <xf numFmtId="0" fontId="2" fillId="33" borderId="12" xfId="54" applyFont="1" applyFill="1" applyBorder="1" applyAlignment="1">
      <alignment horizontal="center"/>
      <protection/>
    </xf>
    <xf numFmtId="0" fontId="2" fillId="33" borderId="13" xfId="54" applyFont="1" applyFill="1" applyBorder="1" applyAlignment="1">
      <alignment horizontal="center"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INDIVIDUALS 1ª DIV.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zoomScale="90" zoomScaleNormal="90" zoomScalePageLayoutView="0" workbookViewId="0" topLeftCell="A13">
      <selection activeCell="A36" sqref="A36"/>
    </sheetView>
  </sheetViews>
  <sheetFormatPr defaultColWidth="11.421875" defaultRowHeight="15"/>
  <cols>
    <col min="1" max="1" width="8.140625" style="0" customWidth="1"/>
    <col min="6" max="6" width="37.57421875" style="0" customWidth="1"/>
  </cols>
  <sheetData>
    <row r="1" ht="15.75" thickBot="1"/>
    <row r="2" spans="1:7" ht="16.5" thickBot="1">
      <c r="A2" s="54" t="s">
        <v>88</v>
      </c>
      <c r="B2" s="55"/>
      <c r="C2" s="55"/>
      <c r="D2" s="55"/>
      <c r="E2" s="55"/>
      <c r="F2" s="56"/>
      <c r="G2" s="12"/>
    </row>
    <row r="3" spans="1:7" ht="16.5" thickBot="1">
      <c r="A3" s="57" t="s">
        <v>67</v>
      </c>
      <c r="B3" s="58"/>
      <c r="C3" s="58"/>
      <c r="D3" s="58"/>
      <c r="E3" s="58"/>
      <c r="F3" s="59"/>
      <c r="G3" s="13"/>
    </row>
    <row r="4" spans="1:7" ht="15.75" thickBot="1">
      <c r="A4" s="9"/>
      <c r="B4" s="9"/>
      <c r="C4" s="9"/>
      <c r="D4" s="9"/>
      <c r="E4" s="9"/>
      <c r="F4" s="9"/>
      <c r="G4" s="9"/>
    </row>
    <row r="5" spans="1:7" ht="15.75" thickBot="1">
      <c r="A5" s="60" t="s">
        <v>68</v>
      </c>
      <c r="B5" s="61"/>
      <c r="C5" s="61"/>
      <c r="D5" s="62"/>
      <c r="E5" s="9"/>
      <c r="F5" s="9"/>
      <c r="G5" s="9"/>
    </row>
    <row r="6" spans="1:7" ht="15">
      <c r="A6" s="9"/>
      <c r="B6" s="9"/>
      <c r="C6" s="9"/>
      <c r="D6" s="9"/>
      <c r="E6" s="9"/>
      <c r="F6" s="9"/>
      <c r="G6" s="9"/>
    </row>
    <row r="7" spans="1:7" ht="15">
      <c r="A7" s="14" t="s">
        <v>62</v>
      </c>
      <c r="B7" s="50" t="s">
        <v>0</v>
      </c>
      <c r="C7" s="50"/>
      <c r="D7" s="50"/>
      <c r="E7" s="50"/>
      <c r="F7" s="50"/>
      <c r="G7" s="9"/>
    </row>
    <row r="8" spans="1:7" ht="15">
      <c r="A8" s="2" t="s">
        <v>82</v>
      </c>
      <c r="B8" s="49" t="s">
        <v>1</v>
      </c>
      <c r="C8" s="49"/>
      <c r="D8" s="49"/>
      <c r="E8" s="49"/>
      <c r="F8" s="49"/>
      <c r="G8" s="9"/>
    </row>
    <row r="9" spans="1:7" ht="15">
      <c r="A9" s="10"/>
      <c r="B9" s="49"/>
      <c r="C9" s="49"/>
      <c r="D9" s="49"/>
      <c r="E9" s="49"/>
      <c r="F9" s="49"/>
      <c r="G9" s="9"/>
    </row>
    <row r="10" spans="1:7" ht="15">
      <c r="A10" s="10"/>
      <c r="B10" s="49" t="s">
        <v>2</v>
      </c>
      <c r="C10" s="49"/>
      <c r="D10" s="49"/>
      <c r="E10" s="49"/>
      <c r="F10" s="49"/>
      <c r="G10" s="9"/>
    </row>
    <row r="11" spans="1:7" ht="15">
      <c r="A11" s="10"/>
      <c r="B11" s="11"/>
      <c r="C11" s="11"/>
      <c r="D11" s="11"/>
      <c r="E11" s="11"/>
      <c r="F11" s="11"/>
      <c r="G11" s="9"/>
    </row>
    <row r="12" spans="1:7" ht="15">
      <c r="A12" s="10"/>
      <c r="B12" s="50" t="s">
        <v>10</v>
      </c>
      <c r="C12" s="50"/>
      <c r="D12" s="50"/>
      <c r="E12" s="50"/>
      <c r="F12" s="50"/>
      <c r="G12" s="9"/>
    </row>
    <row r="13" spans="1:7" ht="15">
      <c r="A13" s="10"/>
      <c r="B13" s="1" t="s">
        <v>11</v>
      </c>
      <c r="C13" s="1"/>
      <c r="D13" s="1"/>
      <c r="E13" s="1"/>
      <c r="F13" s="1"/>
      <c r="G13" s="9"/>
    </row>
    <row r="14" spans="1:7" ht="15">
      <c r="A14" s="10"/>
      <c r="B14" s="1" t="s">
        <v>12</v>
      </c>
      <c r="C14" s="1"/>
      <c r="D14" s="1"/>
      <c r="E14" s="1"/>
      <c r="F14" s="1"/>
      <c r="G14" s="9"/>
    </row>
    <row r="15" spans="1:7" ht="15">
      <c r="A15" s="10"/>
      <c r="B15" s="50" t="s">
        <v>13</v>
      </c>
      <c r="C15" s="50"/>
      <c r="D15" s="50"/>
      <c r="E15" s="50"/>
      <c r="F15" s="50"/>
      <c r="G15" s="9"/>
    </row>
    <row r="16" spans="1:7" ht="15">
      <c r="A16" s="10"/>
      <c r="B16" s="1" t="s">
        <v>87</v>
      </c>
      <c r="C16" s="1"/>
      <c r="D16" s="1"/>
      <c r="E16" s="1"/>
      <c r="F16" s="1"/>
      <c r="G16" s="9"/>
    </row>
    <row r="17" spans="1:7" ht="15">
      <c r="A17" s="10"/>
      <c r="B17" s="9"/>
      <c r="C17" s="9"/>
      <c r="D17" s="9"/>
      <c r="E17" s="9"/>
      <c r="F17" s="9"/>
      <c r="G17" s="9"/>
    </row>
    <row r="18" spans="1:7" ht="15">
      <c r="A18" s="10"/>
      <c r="B18" s="49" t="s">
        <v>3</v>
      </c>
      <c r="C18" s="49"/>
      <c r="D18" s="49"/>
      <c r="E18" s="49"/>
      <c r="F18" s="49"/>
      <c r="G18" s="9"/>
    </row>
    <row r="19" spans="1:7" ht="15">
      <c r="A19" s="10"/>
      <c r="B19" s="49" t="s">
        <v>4</v>
      </c>
      <c r="C19" s="49"/>
      <c r="D19" s="49"/>
      <c r="E19" s="49"/>
      <c r="F19" s="49"/>
      <c r="G19" s="9"/>
    </row>
    <row r="20" spans="1:7" ht="15">
      <c r="A20" s="10"/>
      <c r="B20" s="49" t="s">
        <v>5</v>
      </c>
      <c r="C20" s="49"/>
      <c r="D20" s="49"/>
      <c r="E20" s="49"/>
      <c r="F20" s="49"/>
      <c r="G20" s="9"/>
    </row>
    <row r="21" spans="1:7" ht="15">
      <c r="A21" s="10"/>
      <c r="B21" s="49"/>
      <c r="C21" s="49"/>
      <c r="D21" s="49"/>
      <c r="E21" s="49"/>
      <c r="F21" s="49"/>
      <c r="G21" s="9"/>
    </row>
    <row r="22" spans="1:7" ht="15">
      <c r="A22" s="10"/>
      <c r="B22" s="49" t="s">
        <v>6</v>
      </c>
      <c r="C22" s="49"/>
      <c r="D22" s="49"/>
      <c r="E22" s="49"/>
      <c r="F22" s="49"/>
      <c r="G22" s="9"/>
    </row>
    <row r="23" spans="1:7" ht="15">
      <c r="A23" s="10"/>
      <c r="B23" s="11"/>
      <c r="C23" s="49" t="s">
        <v>14</v>
      </c>
      <c r="D23" s="49"/>
      <c r="E23" s="49"/>
      <c r="F23" s="49"/>
      <c r="G23" s="49"/>
    </row>
    <row r="24" spans="1:7" ht="15">
      <c r="A24" s="10"/>
      <c r="B24" s="24"/>
      <c r="C24" s="24"/>
      <c r="D24" s="24"/>
      <c r="E24" s="24"/>
      <c r="F24" s="24"/>
      <c r="G24" s="24"/>
    </row>
    <row r="25" spans="1:7" ht="15">
      <c r="A25" s="10" t="s">
        <v>89</v>
      </c>
      <c r="B25" s="48" t="s">
        <v>111</v>
      </c>
      <c r="C25" s="49"/>
      <c r="D25" s="49"/>
      <c r="E25" s="49"/>
      <c r="F25" s="49"/>
      <c r="G25" s="27"/>
    </row>
    <row r="26" spans="1:7" ht="15">
      <c r="A26" s="4" t="s">
        <v>90</v>
      </c>
      <c r="B26" s="50" t="s">
        <v>7</v>
      </c>
      <c r="C26" s="50"/>
      <c r="D26" s="50"/>
      <c r="E26" s="50"/>
      <c r="F26" s="50"/>
      <c r="G26" s="27"/>
    </row>
    <row r="27" spans="1:7" ht="15">
      <c r="A27" s="10" t="s">
        <v>63</v>
      </c>
      <c r="B27" s="3" t="s">
        <v>113</v>
      </c>
      <c r="C27" s="24"/>
      <c r="D27" s="24"/>
      <c r="E27" s="24"/>
      <c r="F27" s="24"/>
      <c r="G27" s="24"/>
    </row>
    <row r="28" spans="1:7" ht="15">
      <c r="A28" s="4" t="s">
        <v>112</v>
      </c>
      <c r="B28" s="50" t="s">
        <v>7</v>
      </c>
      <c r="C28" s="50"/>
      <c r="D28" s="50"/>
      <c r="E28" s="50"/>
      <c r="F28" s="50"/>
      <c r="G28" s="9"/>
    </row>
    <row r="29" spans="1:7" ht="15">
      <c r="A29" s="2" t="s">
        <v>114</v>
      </c>
      <c r="B29" s="48" t="s">
        <v>91</v>
      </c>
      <c r="C29" s="49"/>
      <c r="D29" s="49"/>
      <c r="E29" s="49"/>
      <c r="F29" s="49"/>
      <c r="G29" s="9"/>
    </row>
    <row r="30" spans="1:7" ht="15">
      <c r="A30" s="2" t="s">
        <v>64</v>
      </c>
      <c r="B30" s="50" t="s">
        <v>7</v>
      </c>
      <c r="C30" s="50"/>
      <c r="D30" s="50"/>
      <c r="E30" s="50"/>
      <c r="F30" s="50"/>
      <c r="G30" s="9"/>
    </row>
    <row r="31" spans="1:7" ht="15">
      <c r="A31" s="4" t="s">
        <v>65</v>
      </c>
      <c r="B31" s="48" t="s">
        <v>118</v>
      </c>
      <c r="C31" s="49"/>
      <c r="D31" s="49"/>
      <c r="E31" s="49"/>
      <c r="F31" s="49"/>
      <c r="G31" s="9"/>
    </row>
    <row r="32" spans="1:7" ht="15">
      <c r="A32" s="4" t="s">
        <v>92</v>
      </c>
      <c r="B32" s="50" t="s">
        <v>7</v>
      </c>
      <c r="C32" s="50"/>
      <c r="D32" s="50"/>
      <c r="E32" s="50"/>
      <c r="F32" s="50"/>
      <c r="G32" s="9"/>
    </row>
    <row r="33" spans="1:7" ht="15">
      <c r="A33" s="4" t="s">
        <v>55</v>
      </c>
      <c r="B33" s="48" t="s">
        <v>97</v>
      </c>
      <c r="C33" s="49"/>
      <c r="D33" s="49"/>
      <c r="E33" s="49"/>
      <c r="F33" s="49"/>
      <c r="G33" s="9"/>
    </row>
    <row r="34" spans="1:7" ht="15">
      <c r="A34" s="6" t="s">
        <v>93</v>
      </c>
      <c r="B34" s="48" t="s">
        <v>98</v>
      </c>
      <c r="C34" s="49"/>
      <c r="D34" s="49"/>
      <c r="E34" s="49"/>
      <c r="F34" s="49"/>
      <c r="G34" s="9"/>
    </row>
    <row r="35" spans="1:7" ht="15">
      <c r="A35" s="6" t="s">
        <v>94</v>
      </c>
      <c r="B35" s="48" t="s">
        <v>99</v>
      </c>
      <c r="C35" s="49"/>
      <c r="D35" s="49"/>
      <c r="E35" s="49"/>
      <c r="F35" s="49"/>
      <c r="G35" s="9"/>
    </row>
    <row r="36" spans="1:7" ht="15.75" thickBot="1">
      <c r="A36" s="6" t="s">
        <v>95</v>
      </c>
      <c r="B36" s="7" t="s">
        <v>7</v>
      </c>
      <c r="C36" s="9"/>
      <c r="D36" s="9"/>
      <c r="E36" s="9"/>
      <c r="F36" s="9"/>
      <c r="G36" s="9"/>
    </row>
    <row r="37" spans="1:7" ht="15.75" thickBot="1">
      <c r="A37" s="5" t="s">
        <v>96</v>
      </c>
      <c r="B37" s="17" t="s">
        <v>9</v>
      </c>
      <c r="C37" s="18"/>
      <c r="D37" s="18"/>
      <c r="E37" s="18"/>
      <c r="F37" s="19"/>
      <c r="G37" s="9"/>
    </row>
    <row r="38" spans="1:7" ht="15.75" thickBot="1">
      <c r="A38" s="20" t="s">
        <v>66</v>
      </c>
      <c r="B38" s="51" t="s">
        <v>8</v>
      </c>
      <c r="C38" s="52"/>
      <c r="D38" s="52"/>
      <c r="E38" s="52"/>
      <c r="F38" s="53"/>
      <c r="G38" s="9"/>
    </row>
    <row r="39" spans="1:7" ht="15">
      <c r="A39" s="9"/>
      <c r="B39" s="9"/>
      <c r="C39" s="9"/>
      <c r="D39" s="9"/>
      <c r="E39" s="9"/>
      <c r="F39" s="9"/>
      <c r="G39" s="9"/>
    </row>
  </sheetData>
  <sheetProtection formatCells="0" formatColumns="0" formatRows="0" insertColumns="0" insertRows="0" insertHyperlinks="0" deleteColumns="0" deleteRows="0" sort="0" autoFilter="0" pivotTables="0"/>
  <mergeCells count="26">
    <mergeCell ref="B10:F10"/>
    <mergeCell ref="B12:F12"/>
    <mergeCell ref="A2:F2"/>
    <mergeCell ref="A3:F3"/>
    <mergeCell ref="A5:D5"/>
    <mergeCell ref="B7:F7"/>
    <mergeCell ref="B8:F8"/>
    <mergeCell ref="B9:F9"/>
    <mergeCell ref="C23:G23"/>
    <mergeCell ref="B28:F28"/>
    <mergeCell ref="B34:F34"/>
    <mergeCell ref="B31:F31"/>
    <mergeCell ref="B15:F15"/>
    <mergeCell ref="B18:F18"/>
    <mergeCell ref="B19:F19"/>
    <mergeCell ref="B20:F20"/>
    <mergeCell ref="B21:F21"/>
    <mergeCell ref="B22:F22"/>
    <mergeCell ref="B25:F25"/>
    <mergeCell ref="B26:F26"/>
    <mergeCell ref="B29:F29"/>
    <mergeCell ref="B30:F30"/>
    <mergeCell ref="B38:F38"/>
    <mergeCell ref="B32:F32"/>
    <mergeCell ref="B33:F33"/>
    <mergeCell ref="B35:F3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7"/>
  <sheetViews>
    <sheetView zoomScalePageLayoutView="0" workbookViewId="0" topLeftCell="A94">
      <selection activeCell="H112" sqref="H112"/>
    </sheetView>
  </sheetViews>
  <sheetFormatPr defaultColWidth="11.421875" defaultRowHeight="15"/>
  <cols>
    <col min="1" max="1" width="16.8515625" style="0" bestFit="1" customWidth="1"/>
  </cols>
  <sheetData>
    <row r="1" ht="15.75" thickBot="1"/>
    <row r="2" spans="1:9" ht="18.75" thickBot="1">
      <c r="A2" s="73" t="s">
        <v>151</v>
      </c>
      <c r="B2" s="74"/>
      <c r="C2" s="74"/>
      <c r="D2" s="74"/>
      <c r="E2" s="74"/>
      <c r="F2" s="74"/>
      <c r="G2" s="74"/>
      <c r="H2" s="74"/>
      <c r="I2" s="75"/>
    </row>
    <row r="3" spans="1:9" ht="18.75" thickBot="1">
      <c r="A3" s="73" t="s">
        <v>67</v>
      </c>
      <c r="B3" s="74"/>
      <c r="C3" s="74"/>
      <c r="D3" s="74"/>
      <c r="E3" s="74"/>
      <c r="F3" s="74"/>
      <c r="G3" s="74"/>
      <c r="H3" s="74"/>
      <c r="I3" s="75"/>
    </row>
    <row r="4" ht="15.75" thickBot="1">
      <c r="G4" s="28"/>
    </row>
    <row r="5" spans="1:9" ht="15.75" thickBot="1">
      <c r="A5" s="67" t="s">
        <v>121</v>
      </c>
      <c r="B5" s="68"/>
      <c r="C5" s="68"/>
      <c r="D5" s="68"/>
      <c r="E5" s="68"/>
      <c r="F5" s="68"/>
      <c r="G5" s="68"/>
      <c r="H5" s="68"/>
      <c r="I5" s="69"/>
    </row>
    <row r="6" spans="7:10" ht="15.75" thickBot="1">
      <c r="G6" s="28"/>
      <c r="J6" s="29"/>
    </row>
    <row r="7" spans="1:10" ht="15.75" thickBot="1">
      <c r="A7" s="67" t="s">
        <v>122</v>
      </c>
      <c r="B7" s="68"/>
      <c r="C7" s="68"/>
      <c r="D7" s="68"/>
      <c r="E7" s="68"/>
      <c r="F7" s="68"/>
      <c r="G7" s="68"/>
      <c r="H7" s="68"/>
      <c r="I7" s="69"/>
      <c r="J7" s="29"/>
    </row>
    <row r="8" ht="15.75" thickBot="1">
      <c r="J8" s="29"/>
    </row>
    <row r="9" spans="1:10" ht="15.75" thickBot="1">
      <c r="A9" s="70" t="s">
        <v>123</v>
      </c>
      <c r="B9" s="71"/>
      <c r="C9" s="72"/>
      <c r="J9" s="29"/>
    </row>
    <row r="10" spans="1:10" ht="15">
      <c r="A10" s="30"/>
      <c r="B10" s="30"/>
      <c r="C10" s="30"/>
      <c r="J10" s="29"/>
    </row>
    <row r="11" spans="1:10" ht="15">
      <c r="A11" s="31" t="s">
        <v>124</v>
      </c>
      <c r="B11" s="31"/>
      <c r="C11" s="31" t="s">
        <v>125</v>
      </c>
      <c r="D11" s="31" t="s">
        <v>126</v>
      </c>
      <c r="E11" s="31" t="s">
        <v>127</v>
      </c>
      <c r="F11" s="31" t="s">
        <v>128</v>
      </c>
      <c r="G11" s="31" t="s">
        <v>129</v>
      </c>
      <c r="H11" s="31" t="s">
        <v>130</v>
      </c>
      <c r="I11" s="31" t="s">
        <v>131</v>
      </c>
      <c r="J11" s="31" t="s">
        <v>129</v>
      </c>
    </row>
    <row r="12" spans="1:10" ht="15">
      <c r="A12" s="32" t="s">
        <v>152</v>
      </c>
      <c r="B12" s="32" t="s">
        <v>132</v>
      </c>
      <c r="C12" s="32">
        <v>0.5</v>
      </c>
      <c r="D12" s="32">
        <v>0.4</v>
      </c>
      <c r="E12" s="32">
        <v>0.4</v>
      </c>
      <c r="F12" s="32">
        <f>SUM(C12:E12)</f>
        <v>1.3</v>
      </c>
      <c r="G12" s="63">
        <f>F12+F13</f>
        <v>2.5</v>
      </c>
      <c r="H12" s="63">
        <f>G12/3</f>
        <v>0.8333333333333334</v>
      </c>
      <c r="I12" s="65">
        <v>0.2</v>
      </c>
      <c r="J12" s="63">
        <f>H12-I12</f>
        <v>0.6333333333333333</v>
      </c>
    </row>
    <row r="13" spans="1:10" ht="15">
      <c r="A13" s="33" t="s">
        <v>25</v>
      </c>
      <c r="B13" s="32" t="s">
        <v>133</v>
      </c>
      <c r="C13" s="32">
        <v>0.5</v>
      </c>
      <c r="D13" s="32">
        <v>0.4</v>
      </c>
      <c r="E13" s="32">
        <v>0.3</v>
      </c>
      <c r="F13" s="32">
        <f>SUM(C13:E13)</f>
        <v>1.2</v>
      </c>
      <c r="G13" s="64"/>
      <c r="H13" s="64"/>
      <c r="I13" s="66"/>
      <c r="J13" s="64"/>
    </row>
    <row r="14" ht="15.75" thickBot="1">
      <c r="J14" s="29"/>
    </row>
    <row r="15" spans="1:10" ht="15.75" thickBot="1">
      <c r="A15" s="67" t="s">
        <v>144</v>
      </c>
      <c r="B15" s="68"/>
      <c r="C15" s="68"/>
      <c r="D15" s="68"/>
      <c r="E15" s="68"/>
      <c r="F15" s="68"/>
      <c r="G15" s="68"/>
      <c r="H15" s="68"/>
      <c r="I15" s="69"/>
      <c r="J15" s="29"/>
    </row>
    <row r="16" spans="1:10" s="36" customFormat="1" ht="15.75" thickBot="1">
      <c r="A16" s="40"/>
      <c r="B16" s="41"/>
      <c r="C16" s="41"/>
      <c r="D16" s="42"/>
      <c r="E16" s="42"/>
      <c r="F16" s="42"/>
      <c r="G16" s="42"/>
      <c r="H16" s="42"/>
      <c r="I16" s="42"/>
      <c r="J16" s="43"/>
    </row>
    <row r="17" spans="1:10" ht="15.75" thickBot="1">
      <c r="A17" s="70" t="s">
        <v>134</v>
      </c>
      <c r="B17" s="71"/>
      <c r="C17" s="72"/>
      <c r="J17" s="29"/>
    </row>
    <row r="18" spans="1:10" ht="15">
      <c r="A18" s="30"/>
      <c r="B18" s="30"/>
      <c r="C18" s="30"/>
      <c r="J18" s="29"/>
    </row>
    <row r="19" spans="1:10" ht="15">
      <c r="A19" s="31" t="s">
        <v>124</v>
      </c>
      <c r="B19" s="31"/>
      <c r="C19" s="31" t="s">
        <v>125</v>
      </c>
      <c r="D19" s="31" t="s">
        <v>126</v>
      </c>
      <c r="E19" s="31" t="s">
        <v>127</v>
      </c>
      <c r="F19" s="31" t="s">
        <v>128</v>
      </c>
      <c r="G19" s="31" t="s">
        <v>129</v>
      </c>
      <c r="H19" s="31" t="s">
        <v>130</v>
      </c>
      <c r="I19" s="31" t="s">
        <v>131</v>
      </c>
      <c r="J19" s="31" t="s">
        <v>129</v>
      </c>
    </row>
    <row r="20" spans="1:10" ht="15">
      <c r="A20" s="32" t="s">
        <v>153</v>
      </c>
      <c r="B20" s="32" t="s">
        <v>132</v>
      </c>
      <c r="C20" s="32">
        <v>0.7</v>
      </c>
      <c r="D20" s="32">
        <v>0.5</v>
      </c>
      <c r="E20" s="32">
        <v>0.5</v>
      </c>
      <c r="F20" s="32">
        <f aca="true" t="shared" si="0" ref="F20:F25">SUM(C20:E20)</f>
        <v>1.7</v>
      </c>
      <c r="G20" s="63">
        <f>F20+F21</f>
        <v>3.4</v>
      </c>
      <c r="H20" s="63">
        <f>G20/3</f>
        <v>1.1333333333333333</v>
      </c>
      <c r="I20" s="65">
        <v>0.2</v>
      </c>
      <c r="J20" s="63">
        <f>H20-I20</f>
        <v>0.9333333333333333</v>
      </c>
    </row>
    <row r="21" spans="1:10" ht="15">
      <c r="A21" s="33" t="s">
        <v>32</v>
      </c>
      <c r="B21" s="32" t="s">
        <v>133</v>
      </c>
      <c r="C21" s="32">
        <v>0.7</v>
      </c>
      <c r="D21" s="32">
        <v>0.5</v>
      </c>
      <c r="E21" s="32">
        <v>0.5</v>
      </c>
      <c r="F21" s="32">
        <f t="shared" si="0"/>
        <v>1.7</v>
      </c>
      <c r="G21" s="64"/>
      <c r="H21" s="64"/>
      <c r="I21" s="66"/>
      <c r="J21" s="64"/>
    </row>
    <row r="22" spans="1:10" ht="15">
      <c r="A22" s="32" t="s">
        <v>154</v>
      </c>
      <c r="B22" s="32" t="s">
        <v>132</v>
      </c>
      <c r="C22" s="32">
        <v>0.6</v>
      </c>
      <c r="D22" s="32">
        <v>0.7</v>
      </c>
      <c r="E22" s="32">
        <v>0.5</v>
      </c>
      <c r="F22" s="32">
        <f t="shared" si="0"/>
        <v>1.7999999999999998</v>
      </c>
      <c r="G22" s="63">
        <f>F22+F23</f>
        <v>3.5</v>
      </c>
      <c r="H22" s="63">
        <f>G22/3</f>
        <v>1.1666666666666667</v>
      </c>
      <c r="I22" s="65">
        <v>0.9</v>
      </c>
      <c r="J22" s="63">
        <f>H22-I22</f>
        <v>0.2666666666666667</v>
      </c>
    </row>
    <row r="23" spans="1:10" ht="15">
      <c r="A23" s="33" t="s">
        <v>25</v>
      </c>
      <c r="B23" s="32" t="s">
        <v>133</v>
      </c>
      <c r="C23" s="32">
        <v>0.6</v>
      </c>
      <c r="D23" s="32">
        <v>0.6</v>
      </c>
      <c r="E23" s="32">
        <v>0.5</v>
      </c>
      <c r="F23" s="32">
        <f t="shared" si="0"/>
        <v>1.7</v>
      </c>
      <c r="G23" s="64"/>
      <c r="H23" s="64"/>
      <c r="I23" s="66"/>
      <c r="J23" s="64"/>
    </row>
    <row r="24" spans="1:10" ht="15">
      <c r="A24" s="32" t="s">
        <v>155</v>
      </c>
      <c r="B24" s="32" t="s">
        <v>132</v>
      </c>
      <c r="C24" s="32">
        <v>0.8</v>
      </c>
      <c r="D24" s="32">
        <v>0.9</v>
      </c>
      <c r="E24" s="32">
        <v>0.8</v>
      </c>
      <c r="F24" s="32">
        <f t="shared" si="0"/>
        <v>2.5</v>
      </c>
      <c r="G24" s="63">
        <f>F24+F25</f>
        <v>4.9</v>
      </c>
      <c r="H24" s="63">
        <f>G24/3</f>
        <v>1.6333333333333335</v>
      </c>
      <c r="I24" s="65">
        <v>0</v>
      </c>
      <c r="J24" s="63">
        <f>H24-I24</f>
        <v>1.6333333333333335</v>
      </c>
    </row>
    <row r="25" spans="1:10" ht="15">
      <c r="A25" s="33" t="s">
        <v>25</v>
      </c>
      <c r="B25" s="32" t="s">
        <v>133</v>
      </c>
      <c r="C25" s="32">
        <v>0.8</v>
      </c>
      <c r="D25" s="32">
        <v>0.9</v>
      </c>
      <c r="E25" s="32">
        <v>0.7</v>
      </c>
      <c r="F25" s="32">
        <f t="shared" si="0"/>
        <v>2.4000000000000004</v>
      </c>
      <c r="G25" s="64"/>
      <c r="H25" s="64"/>
      <c r="I25" s="66"/>
      <c r="J25" s="64"/>
    </row>
    <row r="26" ht="15.75" thickBot="1">
      <c r="J26" s="29"/>
    </row>
    <row r="27" spans="1:10" ht="15.75" thickBot="1">
      <c r="A27" s="70" t="s">
        <v>134</v>
      </c>
      <c r="B27" s="71"/>
      <c r="C27" s="72"/>
      <c r="J27" s="29"/>
    </row>
    <row r="28" spans="1:10" ht="15">
      <c r="A28" s="30"/>
      <c r="B28" s="30"/>
      <c r="C28" s="30"/>
      <c r="J28" s="29"/>
    </row>
    <row r="29" spans="1:10" ht="15">
      <c r="A29" s="31" t="s">
        <v>124</v>
      </c>
      <c r="B29" s="31"/>
      <c r="C29" s="31" t="s">
        <v>125</v>
      </c>
      <c r="D29" s="31" t="s">
        <v>126</v>
      </c>
      <c r="E29" s="31" t="s">
        <v>127</v>
      </c>
      <c r="F29" s="31" t="s">
        <v>128</v>
      </c>
      <c r="G29" s="31" t="s">
        <v>129</v>
      </c>
      <c r="H29" s="31" t="s">
        <v>130</v>
      </c>
      <c r="I29" s="31" t="s">
        <v>131</v>
      </c>
      <c r="J29" s="31" t="s">
        <v>129</v>
      </c>
    </row>
    <row r="30" spans="1:10" ht="15">
      <c r="A30" s="32" t="s">
        <v>156</v>
      </c>
      <c r="B30" s="32" t="s">
        <v>132</v>
      </c>
      <c r="C30" s="32">
        <v>1</v>
      </c>
      <c r="D30" s="32">
        <v>1</v>
      </c>
      <c r="E30" s="32">
        <v>0.9</v>
      </c>
      <c r="F30" s="32">
        <f>SUM(C30:E30)</f>
        <v>2.9</v>
      </c>
      <c r="G30" s="63">
        <f>F30+F31</f>
        <v>5.699999999999999</v>
      </c>
      <c r="H30" s="63">
        <f>G30/3</f>
        <v>1.8999999999999997</v>
      </c>
      <c r="I30" s="65">
        <v>0.3</v>
      </c>
      <c r="J30" s="63">
        <f>H30-I30</f>
        <v>1.5999999999999996</v>
      </c>
    </row>
    <row r="31" spans="1:10" ht="15">
      <c r="A31" s="33" t="s">
        <v>25</v>
      </c>
      <c r="B31" s="32" t="s">
        <v>133</v>
      </c>
      <c r="C31" s="32">
        <v>1</v>
      </c>
      <c r="D31" s="32">
        <v>0.9</v>
      </c>
      <c r="E31" s="32">
        <v>0.9</v>
      </c>
      <c r="F31" s="32">
        <f>SUM(C31:E31)</f>
        <v>2.8</v>
      </c>
      <c r="G31" s="64"/>
      <c r="H31" s="64"/>
      <c r="I31" s="66"/>
      <c r="J31" s="64"/>
    </row>
    <row r="32" spans="1:10" ht="15">
      <c r="A32" s="32" t="s">
        <v>157</v>
      </c>
      <c r="B32" s="32" t="s">
        <v>132</v>
      </c>
      <c r="C32" s="32">
        <v>0.8</v>
      </c>
      <c r="D32" s="32">
        <v>0.7</v>
      </c>
      <c r="E32" s="32">
        <v>0.7</v>
      </c>
      <c r="F32" s="32">
        <f>SUM(C32:E32)</f>
        <v>2.2</v>
      </c>
      <c r="G32" s="63">
        <f>F32+F33</f>
        <v>4.4</v>
      </c>
      <c r="H32" s="63">
        <f>G32/3</f>
        <v>1.4666666666666668</v>
      </c>
      <c r="I32" s="65">
        <v>0.8</v>
      </c>
      <c r="J32" s="63">
        <f>H32-I32</f>
        <v>0.6666666666666667</v>
      </c>
    </row>
    <row r="33" spans="1:10" ht="15">
      <c r="A33" s="33" t="s">
        <v>29</v>
      </c>
      <c r="B33" s="32" t="s">
        <v>133</v>
      </c>
      <c r="C33" s="32">
        <v>0.8</v>
      </c>
      <c r="D33" s="32">
        <v>0.7</v>
      </c>
      <c r="E33" s="32">
        <v>0.7</v>
      </c>
      <c r="F33" s="32">
        <f>SUM(C33:E33)</f>
        <v>2.2</v>
      </c>
      <c r="G33" s="64"/>
      <c r="H33" s="64"/>
      <c r="I33" s="66"/>
      <c r="J33" s="64"/>
    </row>
    <row r="34" spans="1:10" ht="15.75" thickBot="1">
      <c r="A34" s="35"/>
      <c r="B34" s="37"/>
      <c r="C34" s="37"/>
      <c r="D34" s="37"/>
      <c r="E34" s="37"/>
      <c r="J34" s="29"/>
    </row>
    <row r="35" spans="1:10" ht="15.75" thickBot="1">
      <c r="A35" s="70" t="s">
        <v>135</v>
      </c>
      <c r="B35" s="71"/>
      <c r="C35" s="72"/>
      <c r="J35" s="29"/>
    </row>
    <row r="36" spans="1:10" ht="15">
      <c r="A36" s="34"/>
      <c r="B36" s="34"/>
      <c r="C36" s="34"/>
      <c r="J36" s="29"/>
    </row>
    <row r="37" spans="1:10" ht="15">
      <c r="A37" s="31" t="s">
        <v>124</v>
      </c>
      <c r="B37" s="31"/>
      <c r="C37" s="31" t="s">
        <v>125</v>
      </c>
      <c r="D37" s="31" t="s">
        <v>126</v>
      </c>
      <c r="E37" s="31" t="s">
        <v>127</v>
      </c>
      <c r="F37" s="31" t="s">
        <v>128</v>
      </c>
      <c r="G37" s="31" t="s">
        <v>129</v>
      </c>
      <c r="H37" s="31" t="s">
        <v>130</v>
      </c>
      <c r="I37" s="31" t="s">
        <v>131</v>
      </c>
      <c r="J37" s="31" t="s">
        <v>129</v>
      </c>
    </row>
    <row r="38" spans="1:10" ht="15">
      <c r="A38" s="32" t="s">
        <v>158</v>
      </c>
      <c r="B38" s="32" t="s">
        <v>132</v>
      </c>
      <c r="C38" s="32">
        <v>1</v>
      </c>
      <c r="D38" s="32">
        <v>1.2</v>
      </c>
      <c r="E38" s="32">
        <v>1</v>
      </c>
      <c r="F38" s="32">
        <f>SUM(C38:E38)</f>
        <v>3.2</v>
      </c>
      <c r="G38" s="63">
        <f>F38+F39</f>
        <v>6.4</v>
      </c>
      <c r="H38" s="63">
        <f>G38/3</f>
        <v>2.1333333333333333</v>
      </c>
      <c r="I38" s="65">
        <v>0.4</v>
      </c>
      <c r="J38" s="63">
        <f>H38-I38</f>
        <v>1.7333333333333334</v>
      </c>
    </row>
    <row r="39" spans="1:10" ht="15">
      <c r="A39" s="33" t="s">
        <v>32</v>
      </c>
      <c r="B39" s="32" t="s">
        <v>133</v>
      </c>
      <c r="C39" s="32">
        <v>1</v>
      </c>
      <c r="D39" s="32">
        <v>1.2</v>
      </c>
      <c r="E39" s="32">
        <v>1</v>
      </c>
      <c r="F39" s="32">
        <f aca="true" t="shared" si="1" ref="F39:F47">SUM(C39:E39)</f>
        <v>3.2</v>
      </c>
      <c r="G39" s="64"/>
      <c r="H39" s="64"/>
      <c r="I39" s="66"/>
      <c r="J39" s="64"/>
    </row>
    <row r="40" spans="1:10" ht="15">
      <c r="A40" s="32" t="s">
        <v>159</v>
      </c>
      <c r="B40" s="32" t="s">
        <v>132</v>
      </c>
      <c r="C40" s="32">
        <v>1.1</v>
      </c>
      <c r="D40" s="32">
        <v>1</v>
      </c>
      <c r="E40" s="32">
        <v>0.8</v>
      </c>
      <c r="F40" s="32">
        <f t="shared" si="1"/>
        <v>2.9000000000000004</v>
      </c>
      <c r="G40" s="63">
        <f>F40+F41</f>
        <v>5.800000000000001</v>
      </c>
      <c r="H40" s="63">
        <f>G40/3</f>
        <v>1.9333333333333336</v>
      </c>
      <c r="I40" s="65">
        <v>0.4</v>
      </c>
      <c r="J40" s="63">
        <f>H40-I40</f>
        <v>1.5333333333333337</v>
      </c>
    </row>
    <row r="41" spans="1:10" ht="15">
      <c r="A41" s="33" t="s">
        <v>32</v>
      </c>
      <c r="B41" s="32" t="s">
        <v>133</v>
      </c>
      <c r="C41" s="32">
        <v>1.1</v>
      </c>
      <c r="D41" s="32">
        <v>1</v>
      </c>
      <c r="E41" s="32">
        <v>0.8</v>
      </c>
      <c r="F41" s="32">
        <f t="shared" si="1"/>
        <v>2.9000000000000004</v>
      </c>
      <c r="G41" s="64"/>
      <c r="H41" s="64"/>
      <c r="I41" s="66"/>
      <c r="J41" s="64"/>
    </row>
    <row r="42" spans="1:10" ht="15">
      <c r="A42" s="32" t="s">
        <v>160</v>
      </c>
      <c r="B42" s="32" t="s">
        <v>132</v>
      </c>
      <c r="C42" s="32">
        <v>0.9</v>
      </c>
      <c r="D42" s="32">
        <v>1.1</v>
      </c>
      <c r="E42" s="32">
        <v>1</v>
      </c>
      <c r="F42" s="32">
        <f t="shared" si="1"/>
        <v>3</v>
      </c>
      <c r="G42" s="63">
        <f>F42+F43</f>
        <v>5.8</v>
      </c>
      <c r="H42" s="63">
        <f>G42/3</f>
        <v>1.9333333333333333</v>
      </c>
      <c r="I42" s="65">
        <v>0.2</v>
      </c>
      <c r="J42" s="63">
        <f>H42-I42</f>
        <v>1.7333333333333334</v>
      </c>
    </row>
    <row r="43" spans="1:10" ht="15">
      <c r="A43" s="33" t="s">
        <v>32</v>
      </c>
      <c r="B43" s="32" t="s">
        <v>133</v>
      </c>
      <c r="C43" s="32">
        <v>0.9</v>
      </c>
      <c r="D43" s="32">
        <v>1</v>
      </c>
      <c r="E43" s="32">
        <v>0.9</v>
      </c>
      <c r="F43" s="32">
        <f t="shared" si="1"/>
        <v>2.8</v>
      </c>
      <c r="G43" s="64"/>
      <c r="H43" s="64"/>
      <c r="I43" s="66"/>
      <c r="J43" s="64"/>
    </row>
    <row r="44" spans="1:10" ht="15">
      <c r="A44" s="32" t="s">
        <v>161</v>
      </c>
      <c r="B44" s="32" t="s">
        <v>132</v>
      </c>
      <c r="C44" s="32">
        <v>1.4</v>
      </c>
      <c r="D44" s="32">
        <v>1.4</v>
      </c>
      <c r="E44" s="32">
        <v>1.4</v>
      </c>
      <c r="F44" s="32">
        <f t="shared" si="1"/>
        <v>4.199999999999999</v>
      </c>
      <c r="G44" s="63">
        <f>F44+F45</f>
        <v>8.399999999999999</v>
      </c>
      <c r="H44" s="63">
        <f>G44/3</f>
        <v>2.7999999999999994</v>
      </c>
      <c r="I44" s="65">
        <v>0.4</v>
      </c>
      <c r="J44" s="63">
        <f>H44-I44</f>
        <v>2.3999999999999995</v>
      </c>
    </row>
    <row r="45" spans="1:10" ht="15">
      <c r="A45" s="33" t="s">
        <v>29</v>
      </c>
      <c r="B45" s="32" t="s">
        <v>133</v>
      </c>
      <c r="C45" s="32">
        <v>1.4</v>
      </c>
      <c r="D45" s="32">
        <v>1.4</v>
      </c>
      <c r="E45" s="32">
        <v>1.4</v>
      </c>
      <c r="F45" s="32">
        <f t="shared" si="1"/>
        <v>4.199999999999999</v>
      </c>
      <c r="G45" s="64"/>
      <c r="H45" s="64"/>
      <c r="I45" s="66"/>
      <c r="J45" s="64"/>
    </row>
    <row r="46" spans="1:10" ht="15">
      <c r="A46" s="32" t="s">
        <v>162</v>
      </c>
      <c r="B46" s="32" t="s">
        <v>132</v>
      </c>
      <c r="C46" s="32">
        <v>1.2</v>
      </c>
      <c r="D46" s="32">
        <v>1.2</v>
      </c>
      <c r="E46" s="32">
        <v>1.1</v>
      </c>
      <c r="F46" s="32">
        <f t="shared" si="1"/>
        <v>3.5</v>
      </c>
      <c r="G46" s="63">
        <f>F46+F47</f>
        <v>7</v>
      </c>
      <c r="H46" s="63">
        <f>G46/3</f>
        <v>2.3333333333333335</v>
      </c>
      <c r="I46" s="65">
        <v>0.2</v>
      </c>
      <c r="J46" s="63">
        <f>H46-I46</f>
        <v>2.1333333333333333</v>
      </c>
    </row>
    <row r="47" spans="1:10" ht="15">
      <c r="A47" s="33" t="s">
        <v>29</v>
      </c>
      <c r="B47" s="32" t="s">
        <v>133</v>
      </c>
      <c r="C47" s="32">
        <v>1.2</v>
      </c>
      <c r="D47" s="32">
        <v>1.3</v>
      </c>
      <c r="E47" s="32">
        <v>1</v>
      </c>
      <c r="F47" s="32">
        <f t="shared" si="1"/>
        <v>3.5</v>
      </c>
      <c r="G47" s="64"/>
      <c r="H47" s="64"/>
      <c r="I47" s="66"/>
      <c r="J47" s="64"/>
    </row>
    <row r="48" ht="15.75" thickBot="1"/>
    <row r="49" spans="1:10" ht="15.75" thickBot="1">
      <c r="A49" s="70" t="s">
        <v>136</v>
      </c>
      <c r="B49" s="71"/>
      <c r="C49" s="72"/>
      <c r="J49" s="29"/>
    </row>
    <row r="50" spans="1:10" ht="15">
      <c r="A50" s="34"/>
      <c r="B50" s="34"/>
      <c r="C50" s="34"/>
      <c r="J50" s="29"/>
    </row>
    <row r="51" spans="1:10" ht="15">
      <c r="A51" s="31" t="s">
        <v>124</v>
      </c>
      <c r="B51" s="31"/>
      <c r="C51" s="31" t="s">
        <v>125</v>
      </c>
      <c r="D51" s="31" t="s">
        <v>126</v>
      </c>
      <c r="E51" s="31" t="s">
        <v>127</v>
      </c>
      <c r="F51" s="31" t="s">
        <v>128</v>
      </c>
      <c r="G51" s="31" t="s">
        <v>129</v>
      </c>
      <c r="H51" s="31" t="s">
        <v>130</v>
      </c>
      <c r="I51" s="31" t="s">
        <v>131</v>
      </c>
      <c r="J51" s="31" t="s">
        <v>129</v>
      </c>
    </row>
    <row r="52" spans="1:10" ht="15">
      <c r="A52" s="32" t="s">
        <v>163</v>
      </c>
      <c r="B52" s="32" t="s">
        <v>132</v>
      </c>
      <c r="C52" s="32">
        <v>1.8</v>
      </c>
      <c r="D52" s="32">
        <v>1.7</v>
      </c>
      <c r="E52" s="32">
        <v>1.6</v>
      </c>
      <c r="F52" s="32">
        <f aca="true" t="shared" si="2" ref="F52:F57">SUM(C52:E52)</f>
        <v>5.1</v>
      </c>
      <c r="G52" s="63">
        <f>F52+F53</f>
        <v>10.2</v>
      </c>
      <c r="H52" s="63">
        <f>G52/3</f>
        <v>3.4</v>
      </c>
      <c r="I52" s="65">
        <v>0.1</v>
      </c>
      <c r="J52" s="63">
        <f>H52-I52</f>
        <v>3.3</v>
      </c>
    </row>
    <row r="53" spans="1:10" ht="15">
      <c r="A53" s="33" t="s">
        <v>25</v>
      </c>
      <c r="B53" s="32" t="s">
        <v>133</v>
      </c>
      <c r="C53" s="32">
        <v>1.8</v>
      </c>
      <c r="D53" s="32">
        <v>1.7</v>
      </c>
      <c r="E53" s="32">
        <v>1.6</v>
      </c>
      <c r="F53" s="32">
        <f t="shared" si="2"/>
        <v>5.1</v>
      </c>
      <c r="G53" s="64"/>
      <c r="H53" s="64"/>
      <c r="I53" s="66"/>
      <c r="J53" s="64"/>
    </row>
    <row r="54" spans="1:10" ht="15">
      <c r="A54" s="32" t="s">
        <v>164</v>
      </c>
      <c r="B54" s="32" t="s">
        <v>132</v>
      </c>
      <c r="C54" s="32">
        <v>1.2</v>
      </c>
      <c r="D54" s="32">
        <v>1.2</v>
      </c>
      <c r="E54" s="32">
        <v>1.2</v>
      </c>
      <c r="F54" s="32">
        <f t="shared" si="2"/>
        <v>3.5999999999999996</v>
      </c>
      <c r="G54" s="63">
        <f>F54+F55</f>
        <v>7.3</v>
      </c>
      <c r="H54" s="63">
        <f>G54/3</f>
        <v>2.433333333333333</v>
      </c>
      <c r="I54" s="65">
        <v>0.8</v>
      </c>
      <c r="J54" s="63">
        <f>H54-I54</f>
        <v>1.633333333333333</v>
      </c>
    </row>
    <row r="55" spans="1:10" ht="15">
      <c r="A55" s="33" t="s">
        <v>29</v>
      </c>
      <c r="B55" s="32" t="s">
        <v>133</v>
      </c>
      <c r="C55" s="32">
        <v>1.2</v>
      </c>
      <c r="D55" s="32">
        <v>1.3</v>
      </c>
      <c r="E55" s="32">
        <v>1.2</v>
      </c>
      <c r="F55" s="32">
        <f t="shared" si="2"/>
        <v>3.7</v>
      </c>
      <c r="G55" s="64"/>
      <c r="H55" s="64"/>
      <c r="I55" s="66"/>
      <c r="J55" s="64"/>
    </row>
    <row r="56" spans="1:10" ht="15">
      <c r="A56" s="32" t="s">
        <v>165</v>
      </c>
      <c r="B56" s="32" t="s">
        <v>132</v>
      </c>
      <c r="C56" s="32">
        <v>1.6</v>
      </c>
      <c r="D56" s="32">
        <v>1.5</v>
      </c>
      <c r="E56" s="32">
        <v>1.4</v>
      </c>
      <c r="F56" s="32">
        <f t="shared" si="2"/>
        <v>4.5</v>
      </c>
      <c r="G56" s="63">
        <f>F56+F57</f>
        <v>9</v>
      </c>
      <c r="H56" s="63">
        <f>G56/3</f>
        <v>3</v>
      </c>
      <c r="I56" s="65">
        <v>0.8</v>
      </c>
      <c r="J56" s="63">
        <f>H56-I56</f>
        <v>2.2</v>
      </c>
    </row>
    <row r="57" spans="1:10" ht="15">
      <c r="A57" s="33" t="s">
        <v>29</v>
      </c>
      <c r="B57" s="32" t="s">
        <v>133</v>
      </c>
      <c r="C57" s="32">
        <v>1.6</v>
      </c>
      <c r="D57" s="32">
        <v>1.5</v>
      </c>
      <c r="E57" s="32">
        <v>1.4</v>
      </c>
      <c r="F57" s="32">
        <f t="shared" si="2"/>
        <v>4.5</v>
      </c>
      <c r="G57" s="64"/>
      <c r="H57" s="64"/>
      <c r="I57" s="66"/>
      <c r="J57" s="64"/>
    </row>
    <row r="58" ht="15.75" thickBot="1"/>
    <row r="59" spans="1:10" ht="15.75" thickBot="1">
      <c r="A59" s="70" t="s">
        <v>145</v>
      </c>
      <c r="B59" s="71"/>
      <c r="C59" s="72"/>
      <c r="J59" s="29"/>
    </row>
    <row r="60" spans="1:10" ht="15">
      <c r="A60" s="34"/>
      <c r="B60" s="34"/>
      <c r="C60" s="34"/>
      <c r="J60" s="29"/>
    </row>
    <row r="61" spans="1:10" ht="15">
      <c r="A61" s="31" t="s">
        <v>124</v>
      </c>
      <c r="B61" s="31"/>
      <c r="C61" s="31" t="s">
        <v>125</v>
      </c>
      <c r="D61" s="31" t="s">
        <v>126</v>
      </c>
      <c r="E61" s="31" t="s">
        <v>127</v>
      </c>
      <c r="F61" s="31" t="s">
        <v>128</v>
      </c>
      <c r="G61" s="31" t="s">
        <v>129</v>
      </c>
      <c r="H61" s="31" t="s">
        <v>130</v>
      </c>
      <c r="I61" s="31" t="s">
        <v>131</v>
      </c>
      <c r="J61" s="31" t="s">
        <v>129</v>
      </c>
    </row>
    <row r="62" spans="1:10" ht="15">
      <c r="A62" s="32" t="s">
        <v>166</v>
      </c>
      <c r="B62" s="32" t="s">
        <v>132</v>
      </c>
      <c r="C62" s="32">
        <v>2.8</v>
      </c>
      <c r="D62" s="32">
        <v>3.2</v>
      </c>
      <c r="E62" s="32">
        <v>3</v>
      </c>
      <c r="F62" s="32">
        <f>SUM(C62:E62)</f>
        <v>9</v>
      </c>
      <c r="G62" s="63">
        <f>F62+F63</f>
        <v>17.8</v>
      </c>
      <c r="H62" s="63">
        <f>G62/3</f>
        <v>5.933333333333334</v>
      </c>
      <c r="I62" s="65">
        <v>0.4</v>
      </c>
      <c r="J62" s="63">
        <f>H62-I62</f>
        <v>5.533333333333333</v>
      </c>
    </row>
    <row r="63" spans="1:10" ht="15">
      <c r="A63" s="33" t="s">
        <v>32</v>
      </c>
      <c r="B63" s="32" t="s">
        <v>133</v>
      </c>
      <c r="C63" s="32">
        <v>2.8</v>
      </c>
      <c r="D63" s="32">
        <v>3.1</v>
      </c>
      <c r="E63" s="32">
        <v>2.9</v>
      </c>
      <c r="F63" s="32">
        <f>SUM(C63:E63)</f>
        <v>8.8</v>
      </c>
      <c r="G63" s="64"/>
      <c r="H63" s="64"/>
      <c r="I63" s="66"/>
      <c r="J63" s="64"/>
    </row>
    <row r="64" spans="1:10" ht="15">
      <c r="A64" s="32" t="s">
        <v>167</v>
      </c>
      <c r="B64" s="32" t="s">
        <v>132</v>
      </c>
      <c r="C64" s="32">
        <v>2.5</v>
      </c>
      <c r="D64" s="32">
        <v>2.6</v>
      </c>
      <c r="E64" s="32">
        <v>2.6</v>
      </c>
      <c r="F64" s="32">
        <f>SUM(C64:E64)</f>
        <v>7.699999999999999</v>
      </c>
      <c r="G64" s="63">
        <f>F64+F65</f>
        <v>15.2</v>
      </c>
      <c r="H64" s="63">
        <f>G64/3</f>
        <v>5.066666666666666</v>
      </c>
      <c r="I64" s="65">
        <v>0.8</v>
      </c>
      <c r="J64" s="63">
        <f>H64-I64</f>
        <v>4.266666666666667</v>
      </c>
    </row>
    <row r="65" spans="1:10" ht="15">
      <c r="A65" s="33" t="s">
        <v>23</v>
      </c>
      <c r="B65" s="32" t="s">
        <v>133</v>
      </c>
      <c r="C65" s="32">
        <v>2.5</v>
      </c>
      <c r="D65" s="32">
        <v>2.5</v>
      </c>
      <c r="E65" s="32">
        <v>2.5</v>
      </c>
      <c r="F65" s="32">
        <f>SUM(C65:E65)</f>
        <v>7.5</v>
      </c>
      <c r="G65" s="64"/>
      <c r="H65" s="64"/>
      <c r="I65" s="66"/>
      <c r="J65" s="64"/>
    </row>
    <row r="66" ht="15.75" thickBot="1"/>
    <row r="67" spans="1:4" ht="15.75" thickBot="1">
      <c r="A67" s="70" t="s">
        <v>143</v>
      </c>
      <c r="B67" s="71"/>
      <c r="C67" s="71"/>
      <c r="D67" s="72"/>
    </row>
    <row r="68" spans="1:3" ht="15">
      <c r="A68" s="30"/>
      <c r="B68" s="30"/>
      <c r="C68" s="30"/>
    </row>
    <row r="69" spans="1:9" ht="15">
      <c r="A69" s="78" t="s">
        <v>137</v>
      </c>
      <c r="B69" s="79"/>
      <c r="C69" s="31" t="s">
        <v>138</v>
      </c>
      <c r="D69" s="31" t="s">
        <v>139</v>
      </c>
      <c r="E69" s="31" t="s">
        <v>140</v>
      </c>
      <c r="F69" s="31" t="s">
        <v>141</v>
      </c>
      <c r="G69" s="31" t="s">
        <v>129</v>
      </c>
      <c r="H69" s="31" t="s">
        <v>131</v>
      </c>
      <c r="I69" s="31" t="s">
        <v>129</v>
      </c>
    </row>
    <row r="70" spans="1:9" ht="15">
      <c r="A70" s="38" t="s">
        <v>168</v>
      </c>
      <c r="B70" s="76" t="s">
        <v>142</v>
      </c>
      <c r="C70" s="76">
        <v>11.5</v>
      </c>
      <c r="D70" s="76">
        <v>11</v>
      </c>
      <c r="E70" s="76">
        <v>12</v>
      </c>
      <c r="F70" s="76">
        <f>SUM(C70:E71)</f>
        <v>34.5</v>
      </c>
      <c r="G70" s="80">
        <f>F70/3</f>
        <v>11.5</v>
      </c>
      <c r="H70" s="76">
        <v>0.6</v>
      </c>
      <c r="I70" s="80">
        <f>G70-H70</f>
        <v>10.9</v>
      </c>
    </row>
    <row r="71" spans="1:9" ht="15">
      <c r="A71" s="39" t="s">
        <v>32</v>
      </c>
      <c r="B71" s="77"/>
      <c r="C71" s="77"/>
      <c r="D71" s="77"/>
      <c r="E71" s="77"/>
      <c r="F71" s="77"/>
      <c r="G71" s="81"/>
      <c r="H71" s="77"/>
      <c r="I71" s="81"/>
    </row>
    <row r="72" spans="1:9" ht="15">
      <c r="A72" s="38" t="s">
        <v>169</v>
      </c>
      <c r="B72" s="76" t="s">
        <v>142</v>
      </c>
      <c r="C72" s="76">
        <v>11</v>
      </c>
      <c r="D72" s="76">
        <v>10.5</v>
      </c>
      <c r="E72" s="76">
        <v>12</v>
      </c>
      <c r="F72" s="76">
        <f>SUM(C72:E73)</f>
        <v>33.5</v>
      </c>
      <c r="G72" s="80">
        <f>F72/3</f>
        <v>11.166666666666666</v>
      </c>
      <c r="H72" s="76">
        <v>1.3</v>
      </c>
      <c r="I72" s="80">
        <f>G72-H72</f>
        <v>9.866666666666665</v>
      </c>
    </row>
    <row r="73" spans="1:9" ht="15">
      <c r="A73" s="39" t="s">
        <v>29</v>
      </c>
      <c r="B73" s="77"/>
      <c r="C73" s="77"/>
      <c r="D73" s="77"/>
      <c r="E73" s="77"/>
      <c r="F73" s="77"/>
      <c r="G73" s="81"/>
      <c r="H73" s="77"/>
      <c r="I73" s="81"/>
    </row>
    <row r="74" spans="1:9" ht="15.75" thickBot="1">
      <c r="A74" s="9"/>
      <c r="B74" s="9"/>
      <c r="C74" s="9"/>
      <c r="D74" s="9"/>
      <c r="E74" s="9"/>
      <c r="F74" s="9"/>
      <c r="G74" s="9"/>
      <c r="H74" s="9"/>
      <c r="I74" s="9"/>
    </row>
    <row r="75" spans="1:9" ht="15.75" thickBot="1">
      <c r="A75" s="82" t="s">
        <v>146</v>
      </c>
      <c r="B75" s="83"/>
      <c r="C75" s="83"/>
      <c r="D75" s="84"/>
      <c r="E75" s="9"/>
      <c r="F75" s="9"/>
      <c r="G75" s="9"/>
      <c r="H75" s="9"/>
      <c r="I75" s="9"/>
    </row>
    <row r="76" spans="1:9" ht="15">
      <c r="A76" s="44"/>
      <c r="B76" s="44"/>
      <c r="C76" s="44"/>
      <c r="D76" s="9"/>
      <c r="E76" s="9"/>
      <c r="F76" s="9"/>
      <c r="G76" s="9"/>
      <c r="H76" s="9"/>
      <c r="I76" s="9"/>
    </row>
    <row r="77" spans="1:9" ht="15">
      <c r="A77" s="85" t="s">
        <v>137</v>
      </c>
      <c r="B77" s="86"/>
      <c r="C77" s="45" t="s">
        <v>138</v>
      </c>
      <c r="D77" s="45" t="s">
        <v>139</v>
      </c>
      <c r="E77" s="45" t="s">
        <v>140</v>
      </c>
      <c r="F77" s="45" t="s">
        <v>141</v>
      </c>
      <c r="G77" s="45" t="s">
        <v>129</v>
      </c>
      <c r="H77" s="45" t="s">
        <v>131</v>
      </c>
      <c r="I77" s="45" t="s">
        <v>129</v>
      </c>
    </row>
    <row r="78" spans="1:9" ht="15">
      <c r="A78" s="38" t="s">
        <v>170</v>
      </c>
      <c r="B78" s="76" t="s">
        <v>142</v>
      </c>
      <c r="C78" s="76">
        <v>18</v>
      </c>
      <c r="D78" s="76">
        <v>15</v>
      </c>
      <c r="E78" s="76">
        <v>16</v>
      </c>
      <c r="F78" s="76">
        <f>SUM(C78:E79)</f>
        <v>49</v>
      </c>
      <c r="G78" s="80">
        <f>F78/3</f>
        <v>16.333333333333332</v>
      </c>
      <c r="H78" s="76">
        <v>3</v>
      </c>
      <c r="I78" s="80">
        <f>G78-H78</f>
        <v>13.333333333333332</v>
      </c>
    </row>
    <row r="79" spans="1:9" ht="15">
      <c r="A79" s="39" t="s">
        <v>23</v>
      </c>
      <c r="B79" s="77"/>
      <c r="C79" s="77"/>
      <c r="D79" s="77"/>
      <c r="E79" s="77"/>
      <c r="F79" s="77"/>
      <c r="G79" s="81"/>
      <c r="H79" s="77"/>
      <c r="I79" s="81"/>
    </row>
    <row r="80" spans="1:9" ht="15.75" thickBot="1">
      <c r="A80" s="9"/>
      <c r="B80" s="9"/>
      <c r="C80" s="9"/>
      <c r="D80" s="9"/>
      <c r="E80" s="9"/>
      <c r="F80" s="9"/>
      <c r="G80" s="9"/>
      <c r="H80" s="9"/>
      <c r="I80" s="9"/>
    </row>
    <row r="81" spans="1:9" ht="15.75" thickBot="1">
      <c r="A81" s="82" t="s">
        <v>147</v>
      </c>
      <c r="B81" s="83"/>
      <c r="C81" s="83"/>
      <c r="D81" s="84"/>
      <c r="E81" s="9"/>
      <c r="F81" s="9"/>
      <c r="G81" s="9"/>
      <c r="H81" s="9"/>
      <c r="I81" s="9"/>
    </row>
    <row r="82" spans="1:9" ht="15">
      <c r="A82" s="44"/>
      <c r="B82" s="44"/>
      <c r="C82" s="44"/>
      <c r="D82" s="9"/>
      <c r="E82" s="9"/>
      <c r="F82" s="9"/>
      <c r="G82" s="9"/>
      <c r="H82" s="9"/>
      <c r="I82" s="9"/>
    </row>
    <row r="83" spans="1:9" ht="15">
      <c r="A83" s="85" t="s">
        <v>137</v>
      </c>
      <c r="B83" s="86"/>
      <c r="C83" s="45" t="s">
        <v>138</v>
      </c>
      <c r="D83" s="45" t="s">
        <v>139</v>
      </c>
      <c r="E83" s="45" t="s">
        <v>140</v>
      </c>
      <c r="F83" s="45" t="s">
        <v>141</v>
      </c>
      <c r="G83" s="45" t="s">
        <v>129</v>
      </c>
      <c r="H83" s="45" t="s">
        <v>131</v>
      </c>
      <c r="I83" s="45" t="s">
        <v>129</v>
      </c>
    </row>
    <row r="84" spans="1:9" ht="15">
      <c r="A84" s="38" t="s">
        <v>171</v>
      </c>
      <c r="B84" s="76" t="s">
        <v>142</v>
      </c>
      <c r="C84" s="76">
        <v>48</v>
      </c>
      <c r="D84" s="76">
        <v>48</v>
      </c>
      <c r="E84" s="76">
        <v>48</v>
      </c>
      <c r="F84" s="76">
        <f>SUM(C84:E85)</f>
        <v>144</v>
      </c>
      <c r="G84" s="80">
        <f>F84/3</f>
        <v>48</v>
      </c>
      <c r="H84" s="76">
        <v>1.5</v>
      </c>
      <c r="I84" s="80">
        <f>G84-H84</f>
        <v>46.5</v>
      </c>
    </row>
    <row r="85" spans="1:9" ht="15">
      <c r="A85" s="39" t="s">
        <v>41</v>
      </c>
      <c r="B85" s="77"/>
      <c r="C85" s="77"/>
      <c r="D85" s="77"/>
      <c r="E85" s="77"/>
      <c r="F85" s="77"/>
      <c r="G85" s="81"/>
      <c r="H85" s="77"/>
      <c r="I85" s="81"/>
    </row>
    <row r="86" ht="15.75" thickBot="1"/>
    <row r="87" spans="1:10" ht="15.75" thickBot="1">
      <c r="A87" s="67" t="s">
        <v>148</v>
      </c>
      <c r="B87" s="68"/>
      <c r="C87" s="68"/>
      <c r="D87" s="68"/>
      <c r="E87" s="68"/>
      <c r="F87" s="68"/>
      <c r="G87" s="68"/>
      <c r="H87" s="68"/>
      <c r="I87" s="69"/>
      <c r="J87" s="29"/>
    </row>
    <row r="88" ht="15.75" thickBot="1">
      <c r="J88" s="29"/>
    </row>
    <row r="89" spans="1:10" ht="15.75" thickBot="1">
      <c r="A89" s="70" t="s">
        <v>135</v>
      </c>
      <c r="B89" s="71"/>
      <c r="C89" s="72"/>
      <c r="H89" s="87" t="s">
        <v>43</v>
      </c>
      <c r="I89" s="88"/>
      <c r="J89" s="29"/>
    </row>
    <row r="90" spans="1:3" ht="15">
      <c r="A90" s="34"/>
      <c r="B90" s="34"/>
      <c r="C90" s="34"/>
    </row>
    <row r="91" spans="1:9" ht="15">
      <c r="A91" s="31" t="s">
        <v>124</v>
      </c>
      <c r="B91" s="31"/>
      <c r="C91" s="31" t="s">
        <v>138</v>
      </c>
      <c r="D91" s="31" t="s">
        <v>139</v>
      </c>
      <c r="E91" s="31" t="s">
        <v>140</v>
      </c>
      <c r="F91" s="31" t="s">
        <v>141</v>
      </c>
      <c r="G91" s="31" t="s">
        <v>129</v>
      </c>
      <c r="H91" s="31" t="s">
        <v>131</v>
      </c>
      <c r="I91" s="31" t="s">
        <v>129</v>
      </c>
    </row>
    <row r="92" spans="1:9" ht="15">
      <c r="A92" s="32" t="s">
        <v>167</v>
      </c>
      <c r="B92" s="32" t="s">
        <v>132</v>
      </c>
      <c r="C92" s="65">
        <v>2.6</v>
      </c>
      <c r="D92" s="65">
        <v>2.5</v>
      </c>
      <c r="E92" s="65">
        <v>2.5</v>
      </c>
      <c r="F92" s="76">
        <f>SUM(C92:E93)</f>
        <v>7.6</v>
      </c>
      <c r="G92" s="63">
        <f>F92/3</f>
        <v>2.533333333333333</v>
      </c>
      <c r="H92" s="65">
        <v>0.6</v>
      </c>
      <c r="I92" s="63">
        <f>G92-H92</f>
        <v>1.9333333333333331</v>
      </c>
    </row>
    <row r="93" spans="1:9" ht="15">
      <c r="A93" s="33" t="s">
        <v>23</v>
      </c>
      <c r="B93" s="32" t="s">
        <v>133</v>
      </c>
      <c r="C93" s="66"/>
      <c r="D93" s="66"/>
      <c r="E93" s="66"/>
      <c r="F93" s="77"/>
      <c r="G93" s="64"/>
      <c r="H93" s="66"/>
      <c r="I93" s="64"/>
    </row>
    <row r="94" ht="15.75" thickBot="1"/>
    <row r="95" spans="1:4" ht="15.75" thickBot="1">
      <c r="A95" s="70" t="s">
        <v>172</v>
      </c>
      <c r="B95" s="71"/>
      <c r="C95" s="71"/>
      <c r="D95" s="72"/>
    </row>
    <row r="96" spans="1:3" ht="15">
      <c r="A96" s="30"/>
      <c r="B96" s="30"/>
      <c r="C96" s="30"/>
    </row>
    <row r="97" spans="1:9" ht="15">
      <c r="A97" s="78" t="s">
        <v>137</v>
      </c>
      <c r="B97" s="79"/>
      <c r="C97" s="31" t="s">
        <v>138</v>
      </c>
      <c r="D97" s="31" t="s">
        <v>139</v>
      </c>
      <c r="E97" s="31" t="s">
        <v>140</v>
      </c>
      <c r="F97" s="31" t="s">
        <v>141</v>
      </c>
      <c r="G97" s="31" t="s">
        <v>129</v>
      </c>
      <c r="H97" s="31" t="s">
        <v>131</v>
      </c>
      <c r="I97" s="31" t="s">
        <v>129</v>
      </c>
    </row>
    <row r="98" spans="1:9" ht="15">
      <c r="A98" s="32" t="s">
        <v>25</v>
      </c>
      <c r="B98" s="65" t="s">
        <v>142</v>
      </c>
      <c r="C98" s="65">
        <v>9</v>
      </c>
      <c r="D98" s="65">
        <v>11</v>
      </c>
      <c r="E98" s="65">
        <v>10</v>
      </c>
      <c r="F98" s="76">
        <f>SUM(C98:E99)</f>
        <v>30</v>
      </c>
      <c r="G98" s="63">
        <f>F98/3</f>
        <v>10</v>
      </c>
      <c r="H98" s="65">
        <v>2.7</v>
      </c>
      <c r="I98" s="63">
        <f>G98-H98</f>
        <v>7.3</v>
      </c>
    </row>
    <row r="99" spans="1:9" ht="15">
      <c r="A99" s="33"/>
      <c r="B99" s="66"/>
      <c r="C99" s="66"/>
      <c r="D99" s="66"/>
      <c r="E99" s="66"/>
      <c r="F99" s="77"/>
      <c r="G99" s="64"/>
      <c r="H99" s="66"/>
      <c r="I99" s="64"/>
    </row>
    <row r="100" ht="15.75" thickBot="1"/>
    <row r="101" spans="1:4" ht="15.75" thickBot="1">
      <c r="A101" s="70" t="s">
        <v>149</v>
      </c>
      <c r="B101" s="71"/>
      <c r="C101" s="71"/>
      <c r="D101" s="72"/>
    </row>
    <row r="102" spans="1:3" ht="15">
      <c r="A102" s="30"/>
      <c r="B102" s="30"/>
      <c r="C102" s="30"/>
    </row>
    <row r="103" spans="1:9" ht="15">
      <c r="A103" s="78" t="s">
        <v>137</v>
      </c>
      <c r="B103" s="79"/>
      <c r="C103" s="31" t="s">
        <v>138</v>
      </c>
      <c r="D103" s="31" t="s">
        <v>139</v>
      </c>
      <c r="E103" s="31" t="s">
        <v>140</v>
      </c>
      <c r="F103" s="31" t="s">
        <v>141</v>
      </c>
      <c r="G103" s="31" t="s">
        <v>129</v>
      </c>
      <c r="H103" s="31" t="s">
        <v>131</v>
      </c>
      <c r="I103" s="31" t="s">
        <v>129</v>
      </c>
    </row>
    <row r="104" spans="1:9" ht="15">
      <c r="A104" s="32" t="s">
        <v>23</v>
      </c>
      <c r="B104" s="65" t="s">
        <v>142</v>
      </c>
      <c r="C104" s="65">
        <v>30</v>
      </c>
      <c r="D104" s="65">
        <v>32</v>
      </c>
      <c r="E104" s="65">
        <v>33</v>
      </c>
      <c r="F104" s="76">
        <f>SUM(C104:E105)</f>
        <v>95</v>
      </c>
      <c r="G104" s="63">
        <f>F104/3</f>
        <v>31.666666666666668</v>
      </c>
      <c r="H104" s="65">
        <v>2.5</v>
      </c>
      <c r="I104" s="63">
        <f>G104-H104</f>
        <v>29.166666666666668</v>
      </c>
    </row>
    <row r="105" spans="1:9" ht="15">
      <c r="A105" s="33"/>
      <c r="B105" s="66"/>
      <c r="C105" s="66"/>
      <c r="D105" s="66"/>
      <c r="E105" s="66"/>
      <c r="F105" s="77"/>
      <c r="G105" s="64"/>
      <c r="H105" s="66"/>
      <c r="I105" s="64"/>
    </row>
    <row r="106" ht="15.75" thickBot="1"/>
    <row r="107" spans="1:4" ht="15.75" thickBot="1">
      <c r="A107" s="70" t="s">
        <v>150</v>
      </c>
      <c r="B107" s="71"/>
      <c r="C107" s="71"/>
      <c r="D107" s="72"/>
    </row>
    <row r="108" spans="1:3" ht="15">
      <c r="A108" s="30"/>
      <c r="B108" s="30"/>
      <c r="C108" s="30"/>
    </row>
    <row r="109" spans="1:9" ht="15">
      <c r="A109" s="78" t="s">
        <v>137</v>
      </c>
      <c r="B109" s="79"/>
      <c r="C109" s="31" t="s">
        <v>138</v>
      </c>
      <c r="D109" s="31" t="s">
        <v>139</v>
      </c>
      <c r="E109" s="31" t="s">
        <v>140</v>
      </c>
      <c r="F109" s="31" t="s">
        <v>141</v>
      </c>
      <c r="G109" s="31" t="s">
        <v>129</v>
      </c>
      <c r="H109" s="31" t="s">
        <v>131</v>
      </c>
      <c r="I109" s="31" t="s">
        <v>129</v>
      </c>
    </row>
    <row r="110" spans="1:9" ht="15">
      <c r="A110" s="32" t="s">
        <v>41</v>
      </c>
      <c r="B110" s="65" t="s">
        <v>142</v>
      </c>
      <c r="C110" s="65">
        <v>55</v>
      </c>
      <c r="D110" s="65">
        <v>54</v>
      </c>
      <c r="E110" s="65">
        <v>55</v>
      </c>
      <c r="F110" s="76">
        <f>SUM(C110:E111)</f>
        <v>164</v>
      </c>
      <c r="G110" s="63">
        <f>F110/3</f>
        <v>54.666666666666664</v>
      </c>
      <c r="H110" s="65">
        <v>3.4</v>
      </c>
      <c r="I110" s="63">
        <f>G110-H110</f>
        <v>51.266666666666666</v>
      </c>
    </row>
    <row r="111" spans="1:9" ht="15">
      <c r="A111" s="33"/>
      <c r="B111" s="66"/>
      <c r="C111" s="66"/>
      <c r="D111" s="66"/>
      <c r="E111" s="66"/>
      <c r="F111" s="77"/>
      <c r="G111" s="64"/>
      <c r="H111" s="66"/>
      <c r="I111" s="64"/>
    </row>
    <row r="112" ht="15.75" thickBot="1"/>
    <row r="113" spans="1:4" ht="15.75" thickBot="1">
      <c r="A113" s="70" t="s">
        <v>173</v>
      </c>
      <c r="B113" s="71"/>
      <c r="C113" s="71"/>
      <c r="D113" s="72"/>
    </row>
    <row r="114" spans="1:10" ht="15">
      <c r="A114" s="34"/>
      <c r="B114" s="34"/>
      <c r="C114" s="34"/>
      <c r="D114" s="34"/>
      <c r="E114" s="36"/>
      <c r="F114" s="36"/>
      <c r="G114" s="36"/>
      <c r="H114" s="36"/>
      <c r="I114" s="36"/>
      <c r="J114" s="36"/>
    </row>
    <row r="115" spans="1:9" ht="15">
      <c r="A115" s="78" t="s">
        <v>137</v>
      </c>
      <c r="B115" s="79"/>
      <c r="C115" s="31" t="s">
        <v>138</v>
      </c>
      <c r="D115" s="31" t="s">
        <v>139</v>
      </c>
      <c r="E115" s="31" t="s">
        <v>140</v>
      </c>
      <c r="F115" s="31" t="s">
        <v>141</v>
      </c>
      <c r="G115" s="31" t="s">
        <v>129</v>
      </c>
      <c r="H115" s="31" t="s">
        <v>131</v>
      </c>
      <c r="I115" s="31" t="s">
        <v>129</v>
      </c>
    </row>
    <row r="116" spans="1:11" ht="15">
      <c r="A116" s="32" t="s">
        <v>41</v>
      </c>
      <c r="B116" s="65" t="s">
        <v>142</v>
      </c>
      <c r="C116" s="65">
        <v>60</v>
      </c>
      <c r="D116" s="65">
        <v>58</v>
      </c>
      <c r="E116" s="65">
        <v>56</v>
      </c>
      <c r="F116" s="76">
        <f>SUM(C116:E117)</f>
        <v>174</v>
      </c>
      <c r="G116" s="63">
        <f>F116/3</f>
        <v>58</v>
      </c>
      <c r="H116" s="65">
        <v>2.7</v>
      </c>
      <c r="I116" s="63">
        <f>G116-H116</f>
        <v>55.3</v>
      </c>
      <c r="K116" s="36"/>
    </row>
    <row r="117" spans="1:9" ht="15">
      <c r="A117" s="33"/>
      <c r="B117" s="66"/>
      <c r="C117" s="66"/>
      <c r="D117" s="66"/>
      <c r="E117" s="66"/>
      <c r="F117" s="77"/>
      <c r="G117" s="64"/>
      <c r="H117" s="66"/>
      <c r="I117" s="64"/>
    </row>
  </sheetData>
  <sheetProtection/>
  <mergeCells count="163">
    <mergeCell ref="J46:J47"/>
    <mergeCell ref="C92:C93"/>
    <mergeCell ref="D92:D93"/>
    <mergeCell ref="E92:E93"/>
    <mergeCell ref="F92:F93"/>
    <mergeCell ref="F116:F117"/>
    <mergeCell ref="G116:G117"/>
    <mergeCell ref="H116:H117"/>
    <mergeCell ref="I116:I117"/>
    <mergeCell ref="G46:G47"/>
    <mergeCell ref="H46:H47"/>
    <mergeCell ref="I46:I47"/>
    <mergeCell ref="H89:I89"/>
    <mergeCell ref="A115:B115"/>
    <mergeCell ref="B116:B117"/>
    <mergeCell ref="C116:C117"/>
    <mergeCell ref="D116:D117"/>
    <mergeCell ref="E116:E117"/>
    <mergeCell ref="A113:D113"/>
    <mergeCell ref="F110:F111"/>
    <mergeCell ref="G110:G111"/>
    <mergeCell ref="H110:H111"/>
    <mergeCell ref="I110:I111"/>
    <mergeCell ref="A109:B109"/>
    <mergeCell ref="B110:B111"/>
    <mergeCell ref="C110:C111"/>
    <mergeCell ref="D110:D111"/>
    <mergeCell ref="E110:E111"/>
    <mergeCell ref="F104:F105"/>
    <mergeCell ref="G104:G105"/>
    <mergeCell ref="H104:H105"/>
    <mergeCell ref="I104:I105"/>
    <mergeCell ref="A107:D107"/>
    <mergeCell ref="A103:B103"/>
    <mergeCell ref="B104:B105"/>
    <mergeCell ref="C104:C105"/>
    <mergeCell ref="D104:D105"/>
    <mergeCell ref="E104:E105"/>
    <mergeCell ref="A101:D101"/>
    <mergeCell ref="F98:F99"/>
    <mergeCell ref="G98:G99"/>
    <mergeCell ref="H98:H99"/>
    <mergeCell ref="I98:I99"/>
    <mergeCell ref="A97:B97"/>
    <mergeCell ref="B98:B99"/>
    <mergeCell ref="C98:C99"/>
    <mergeCell ref="D98:D99"/>
    <mergeCell ref="E98:E99"/>
    <mergeCell ref="A95:D95"/>
    <mergeCell ref="G92:G93"/>
    <mergeCell ref="H92:H93"/>
    <mergeCell ref="I92:I93"/>
    <mergeCell ref="A87:I87"/>
    <mergeCell ref="A89:C89"/>
    <mergeCell ref="F84:F85"/>
    <mergeCell ref="G84:G85"/>
    <mergeCell ref="H84:H85"/>
    <mergeCell ref="I84:I85"/>
    <mergeCell ref="B84:B85"/>
    <mergeCell ref="C84:C85"/>
    <mergeCell ref="D84:D85"/>
    <mergeCell ref="E84:E85"/>
    <mergeCell ref="A81:D81"/>
    <mergeCell ref="A83:B83"/>
    <mergeCell ref="F78:F79"/>
    <mergeCell ref="G78:G79"/>
    <mergeCell ref="H78:H79"/>
    <mergeCell ref="I78:I79"/>
    <mergeCell ref="B78:B79"/>
    <mergeCell ref="C78:C79"/>
    <mergeCell ref="D78:D79"/>
    <mergeCell ref="E78:E79"/>
    <mergeCell ref="A75:D75"/>
    <mergeCell ref="A77:B77"/>
    <mergeCell ref="F72:F73"/>
    <mergeCell ref="G72:G73"/>
    <mergeCell ref="H72:H73"/>
    <mergeCell ref="I72:I73"/>
    <mergeCell ref="I70:I71"/>
    <mergeCell ref="B72:B73"/>
    <mergeCell ref="C72:C73"/>
    <mergeCell ref="D72:D73"/>
    <mergeCell ref="E72:E73"/>
    <mergeCell ref="B70:B71"/>
    <mergeCell ref="C70:C71"/>
    <mergeCell ref="D70:D71"/>
    <mergeCell ref="E70:E71"/>
    <mergeCell ref="A67:D67"/>
    <mergeCell ref="A69:B69"/>
    <mergeCell ref="G64:G65"/>
    <mergeCell ref="H64:H65"/>
    <mergeCell ref="F70:F71"/>
    <mergeCell ref="G70:G71"/>
    <mergeCell ref="H70:H71"/>
    <mergeCell ref="I64:I65"/>
    <mergeCell ref="J64:J65"/>
    <mergeCell ref="G56:G57"/>
    <mergeCell ref="H56:H57"/>
    <mergeCell ref="I56:I57"/>
    <mergeCell ref="J56:J57"/>
    <mergeCell ref="A59:C59"/>
    <mergeCell ref="G62:G63"/>
    <mergeCell ref="H62:H63"/>
    <mergeCell ref="I62:I63"/>
    <mergeCell ref="J62:J63"/>
    <mergeCell ref="A49:C49"/>
    <mergeCell ref="G52:G53"/>
    <mergeCell ref="H52:H53"/>
    <mergeCell ref="I52:I53"/>
    <mergeCell ref="J52:J53"/>
    <mergeCell ref="G54:G55"/>
    <mergeCell ref="H54:H55"/>
    <mergeCell ref="I54:I55"/>
    <mergeCell ref="J54:J55"/>
    <mergeCell ref="G42:G43"/>
    <mergeCell ref="H42:H43"/>
    <mergeCell ref="I42:I43"/>
    <mergeCell ref="J42:J43"/>
    <mergeCell ref="G44:G45"/>
    <mergeCell ref="H44:H45"/>
    <mergeCell ref="I44:I45"/>
    <mergeCell ref="J44:J45"/>
    <mergeCell ref="A35:C35"/>
    <mergeCell ref="G38:G39"/>
    <mergeCell ref="H38:H39"/>
    <mergeCell ref="I38:I39"/>
    <mergeCell ref="J38:J39"/>
    <mergeCell ref="G40:G41"/>
    <mergeCell ref="H40:H41"/>
    <mergeCell ref="I40:I41"/>
    <mergeCell ref="J40:J41"/>
    <mergeCell ref="G32:G33"/>
    <mergeCell ref="H32:H33"/>
    <mergeCell ref="I32:I33"/>
    <mergeCell ref="J32:J33"/>
    <mergeCell ref="A27:C27"/>
    <mergeCell ref="G30:G31"/>
    <mergeCell ref="H30:H31"/>
    <mergeCell ref="I30:I31"/>
    <mergeCell ref="J30:J31"/>
    <mergeCell ref="J24:J25"/>
    <mergeCell ref="G20:G21"/>
    <mergeCell ref="H20:H21"/>
    <mergeCell ref="I20:I21"/>
    <mergeCell ref="J20:J21"/>
    <mergeCell ref="G22:G23"/>
    <mergeCell ref="H22:H23"/>
    <mergeCell ref="A2:I2"/>
    <mergeCell ref="A3:I3"/>
    <mergeCell ref="A5:I5"/>
    <mergeCell ref="A7:I7"/>
    <mergeCell ref="A9:C9"/>
    <mergeCell ref="G24:G25"/>
    <mergeCell ref="H24:H25"/>
    <mergeCell ref="I24:I25"/>
    <mergeCell ref="G12:G13"/>
    <mergeCell ref="H12:H13"/>
    <mergeCell ref="I12:I13"/>
    <mergeCell ref="I22:I23"/>
    <mergeCell ref="J22:J23"/>
    <mergeCell ref="A15:I15"/>
    <mergeCell ref="A17:C17"/>
    <mergeCell ref="J12:J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="90" zoomScaleNormal="90" zoomScalePageLayoutView="0" workbookViewId="0" topLeftCell="A1">
      <selection activeCell="A64" sqref="A64"/>
    </sheetView>
  </sheetViews>
  <sheetFormatPr defaultColWidth="11.421875" defaultRowHeight="15"/>
  <cols>
    <col min="1" max="1" width="3.7109375" style="0" customWidth="1"/>
    <col min="2" max="2" width="19.8515625" style="0" customWidth="1"/>
    <col min="3" max="3" width="17.140625" style="0" customWidth="1"/>
    <col min="4" max="4" width="4.28125" style="0" customWidth="1"/>
    <col min="5" max="5" width="4.00390625" style="0" customWidth="1"/>
    <col min="6" max="6" width="17.57421875" style="0" customWidth="1"/>
    <col min="7" max="7" width="13.28125" style="0" customWidth="1"/>
    <col min="8" max="8" width="9.7109375" style="0" customWidth="1"/>
  </cols>
  <sheetData>
    <row r="1" s="9" customFormat="1" ht="13.5" thickBot="1"/>
    <row r="2" spans="2:8" s="9" customFormat="1" ht="16.5" thickBot="1">
      <c r="B2" s="96" t="s">
        <v>74</v>
      </c>
      <c r="C2" s="97"/>
      <c r="D2" s="97"/>
      <c r="E2" s="97"/>
      <c r="F2" s="97"/>
      <c r="G2" s="97"/>
      <c r="H2" s="98"/>
    </row>
    <row r="3" spans="1:8" s="9" customFormat="1" ht="16.5" thickBot="1">
      <c r="A3" s="9" t="s">
        <v>69</v>
      </c>
      <c r="B3" s="96" t="s">
        <v>78</v>
      </c>
      <c r="C3" s="99"/>
      <c r="D3" s="99"/>
      <c r="E3" s="99"/>
      <c r="F3" s="99"/>
      <c r="G3" s="99"/>
      <c r="H3" s="100"/>
    </row>
    <row r="4" s="9" customFormat="1" ht="13.5" thickBot="1"/>
    <row r="5" spans="6:8" s="9" customFormat="1" ht="13.5" thickBot="1">
      <c r="F5" s="93" t="s">
        <v>15</v>
      </c>
      <c r="G5" s="94"/>
      <c r="H5" s="95"/>
    </row>
    <row r="6" s="9" customFormat="1" ht="13.5" thickBot="1"/>
    <row r="7" spans="1:7" s="9" customFormat="1" ht="13.5" thickBot="1">
      <c r="A7" s="89" t="s">
        <v>16</v>
      </c>
      <c r="B7" s="90"/>
      <c r="C7" s="90"/>
      <c r="D7" s="90"/>
      <c r="E7" s="91"/>
      <c r="G7" s="26" t="s">
        <v>100</v>
      </c>
    </row>
    <row r="8" s="9" customFormat="1" ht="12.75"/>
    <row r="9" spans="1:6" s="9" customFormat="1" ht="12.75">
      <c r="A9" s="16" t="s">
        <v>17</v>
      </c>
      <c r="B9" s="92" t="s">
        <v>22</v>
      </c>
      <c r="C9" s="92"/>
      <c r="F9" s="16" t="s">
        <v>19</v>
      </c>
    </row>
    <row r="10" s="9" customFormat="1" ht="12.75"/>
    <row r="11" spans="1:7" s="9" customFormat="1" ht="12.75">
      <c r="A11" s="47">
        <v>1</v>
      </c>
      <c r="B11" s="8" t="s">
        <v>70</v>
      </c>
      <c r="C11" s="8" t="s">
        <v>56</v>
      </c>
      <c r="F11" s="23" t="s">
        <v>25</v>
      </c>
      <c r="G11" s="9">
        <f>TABULACIO!J12</f>
        <v>0.6333333333333333</v>
      </c>
    </row>
    <row r="12" spans="1:6" s="9" customFormat="1" ht="13.5" thickBot="1">
      <c r="A12" s="8"/>
      <c r="B12" s="8"/>
      <c r="C12" s="8"/>
      <c r="F12" s="8"/>
    </row>
    <row r="13" spans="1:8" s="9" customFormat="1" ht="13.5" thickBot="1">
      <c r="A13" s="8"/>
      <c r="B13" s="8"/>
      <c r="C13" s="8"/>
      <c r="F13" s="93" t="s">
        <v>36</v>
      </c>
      <c r="G13" s="94"/>
      <c r="H13" s="95"/>
    </row>
    <row r="14" spans="1:6" s="9" customFormat="1" ht="13.5" thickBot="1">
      <c r="A14" s="8"/>
      <c r="B14" s="8"/>
      <c r="C14" s="8"/>
      <c r="F14" s="8"/>
    </row>
    <row r="15" spans="1:7" s="9" customFormat="1" ht="13.5" thickBot="1">
      <c r="A15" s="89" t="s">
        <v>16</v>
      </c>
      <c r="B15" s="90"/>
      <c r="C15" s="90"/>
      <c r="D15" s="90"/>
      <c r="E15" s="91"/>
      <c r="G15" s="15" t="s">
        <v>101</v>
      </c>
    </row>
    <row r="16" s="9" customFormat="1" ht="12.75"/>
    <row r="17" spans="1:6" s="9" customFormat="1" ht="12.75">
      <c r="A17" s="16" t="s">
        <v>17</v>
      </c>
      <c r="B17" s="92" t="s">
        <v>18</v>
      </c>
      <c r="C17" s="92"/>
      <c r="F17" s="16" t="s">
        <v>19</v>
      </c>
    </row>
    <row r="18" s="9" customFormat="1" ht="12.75"/>
    <row r="19" spans="1:7" s="9" customFormat="1" ht="12.75">
      <c r="A19" s="46">
        <v>1</v>
      </c>
      <c r="B19" s="9" t="s">
        <v>27</v>
      </c>
      <c r="C19" s="9" t="s">
        <v>28</v>
      </c>
      <c r="F19" s="9" t="s">
        <v>25</v>
      </c>
      <c r="G19" s="9">
        <f>TABULACIO!J24</f>
        <v>1.6333333333333335</v>
      </c>
    </row>
    <row r="20" spans="1:7" s="9" customFormat="1" ht="12.75">
      <c r="A20" s="9">
        <v>2</v>
      </c>
      <c r="B20" s="9" t="s">
        <v>27</v>
      </c>
      <c r="C20" s="9" t="s">
        <v>42</v>
      </c>
      <c r="F20" s="9" t="s">
        <v>32</v>
      </c>
      <c r="G20" s="9">
        <f>TABULACIO!J20</f>
        <v>0.9333333333333333</v>
      </c>
    </row>
    <row r="21" spans="1:7" s="9" customFormat="1" ht="12.75">
      <c r="A21" s="9">
        <v>3</v>
      </c>
      <c r="B21" s="9" t="s">
        <v>71</v>
      </c>
      <c r="C21" s="9" t="s">
        <v>26</v>
      </c>
      <c r="F21" s="9" t="s">
        <v>25</v>
      </c>
      <c r="G21" s="9">
        <f>TABULACIO!J22</f>
        <v>0.2666666666666667</v>
      </c>
    </row>
    <row r="22" s="9" customFormat="1" ht="13.5" thickBot="1"/>
    <row r="23" spans="1:7" s="9" customFormat="1" ht="13.5" thickBot="1">
      <c r="A23" s="89" t="s">
        <v>20</v>
      </c>
      <c r="B23" s="90"/>
      <c r="C23" s="90"/>
      <c r="D23" s="90"/>
      <c r="E23" s="91"/>
      <c r="G23" s="15" t="s">
        <v>102</v>
      </c>
    </row>
    <row r="24" s="9" customFormat="1" ht="12.75"/>
    <row r="25" spans="1:6" s="9" customFormat="1" ht="12.75">
      <c r="A25" s="16" t="s">
        <v>17</v>
      </c>
      <c r="B25" s="92" t="s">
        <v>18</v>
      </c>
      <c r="C25" s="92"/>
      <c r="F25" s="16" t="s">
        <v>19</v>
      </c>
    </row>
    <row r="26" s="9" customFormat="1" ht="12.75"/>
    <row r="27" spans="1:7" s="9" customFormat="1" ht="12.75">
      <c r="A27" s="46">
        <v>1</v>
      </c>
      <c r="B27" s="9" t="s">
        <v>72</v>
      </c>
      <c r="C27" s="9" t="s">
        <v>37</v>
      </c>
      <c r="F27" s="21" t="s">
        <v>25</v>
      </c>
      <c r="G27" s="9">
        <f>TABULACIO!J30</f>
        <v>1.5999999999999996</v>
      </c>
    </row>
    <row r="28" spans="1:7" s="9" customFormat="1" ht="12.75">
      <c r="A28" s="9">
        <v>2</v>
      </c>
      <c r="B28" s="9" t="s">
        <v>83</v>
      </c>
      <c r="C28" s="9" t="s">
        <v>84</v>
      </c>
      <c r="F28" s="21" t="s">
        <v>29</v>
      </c>
      <c r="G28" s="9">
        <f>TABULACIO!J32</f>
        <v>0.6666666666666667</v>
      </c>
    </row>
    <row r="29" s="9" customFormat="1" ht="12.75">
      <c r="F29" s="21"/>
    </row>
    <row r="30" s="9" customFormat="1" ht="13.5" thickBot="1">
      <c r="F30" s="22"/>
    </row>
    <row r="31" spans="1:7" s="9" customFormat="1" ht="13.5" thickBot="1">
      <c r="A31" s="89" t="s">
        <v>31</v>
      </c>
      <c r="B31" s="90"/>
      <c r="C31" s="90"/>
      <c r="D31" s="90"/>
      <c r="E31" s="91"/>
      <c r="G31" s="15" t="s">
        <v>101</v>
      </c>
    </row>
    <row r="32" s="9" customFormat="1" ht="12.75"/>
    <row r="33" spans="1:6" s="9" customFormat="1" ht="12.75">
      <c r="A33" s="16" t="s">
        <v>17</v>
      </c>
      <c r="B33" s="92" t="s">
        <v>18</v>
      </c>
      <c r="C33" s="92"/>
      <c r="F33" s="16" t="s">
        <v>19</v>
      </c>
    </row>
    <row r="34" s="9" customFormat="1" ht="12.75"/>
    <row r="35" spans="1:7" s="9" customFormat="1" ht="12.75">
      <c r="A35" s="46">
        <v>1</v>
      </c>
      <c r="B35" s="9" t="s">
        <v>59</v>
      </c>
      <c r="C35" s="9" t="s">
        <v>42</v>
      </c>
      <c r="F35" s="9" t="s">
        <v>29</v>
      </c>
      <c r="G35" s="9">
        <f>TABULACIO!J44</f>
        <v>2.3999999999999995</v>
      </c>
    </row>
    <row r="36" spans="1:7" s="9" customFormat="1" ht="12.75">
      <c r="A36" s="9">
        <v>2</v>
      </c>
      <c r="B36" s="9" t="s">
        <v>76</v>
      </c>
      <c r="C36" s="9" t="s">
        <v>42</v>
      </c>
      <c r="F36" s="21" t="s">
        <v>29</v>
      </c>
      <c r="G36" s="9">
        <f>TABULACIO!J46</f>
        <v>2.1333333333333333</v>
      </c>
    </row>
    <row r="37" spans="1:7" s="9" customFormat="1" ht="12.75">
      <c r="A37" s="9">
        <v>3</v>
      </c>
      <c r="B37" s="9" t="s">
        <v>30</v>
      </c>
      <c r="C37" s="9" t="s">
        <v>39</v>
      </c>
      <c r="F37" s="21" t="s">
        <v>32</v>
      </c>
      <c r="G37" s="9">
        <f>TABULACIO!J38</f>
        <v>1.7333333333333334</v>
      </c>
    </row>
    <row r="38" spans="1:7" s="9" customFormat="1" ht="12.75">
      <c r="A38" s="9">
        <v>4</v>
      </c>
      <c r="B38" s="9" t="s">
        <v>75</v>
      </c>
      <c r="C38" s="9" t="s">
        <v>38</v>
      </c>
      <c r="F38" s="21" t="s">
        <v>32</v>
      </c>
      <c r="G38" s="9">
        <f>TABULACIO!J42</f>
        <v>1.7333333333333334</v>
      </c>
    </row>
    <row r="39" spans="1:7" s="9" customFormat="1" ht="12.75">
      <c r="A39" s="9">
        <v>5</v>
      </c>
      <c r="B39" s="9" t="s">
        <v>57</v>
      </c>
      <c r="C39" s="9" t="s">
        <v>58</v>
      </c>
      <c r="F39" s="21" t="s">
        <v>32</v>
      </c>
      <c r="G39" s="9">
        <f>TABULACIO!J40</f>
        <v>1.5333333333333337</v>
      </c>
    </row>
    <row r="40" spans="2:6" ht="15.75" thickBot="1">
      <c r="B40" s="9"/>
      <c r="C40" s="9"/>
      <c r="D40" s="9"/>
      <c r="E40" s="9"/>
      <c r="F40" s="9"/>
    </row>
    <row r="41" spans="1:8" ht="15.75" thickBot="1">
      <c r="A41" s="89" t="s">
        <v>21</v>
      </c>
      <c r="B41" s="90"/>
      <c r="C41" s="90"/>
      <c r="D41" s="90"/>
      <c r="E41" s="91"/>
      <c r="F41" s="9"/>
      <c r="G41" s="15" t="s">
        <v>101</v>
      </c>
      <c r="H41" s="9"/>
    </row>
    <row r="42" spans="1:8" ht="15">
      <c r="A42" s="9"/>
      <c r="B42" s="9"/>
      <c r="C42" s="9"/>
      <c r="D42" s="9"/>
      <c r="E42" s="9"/>
      <c r="F42" s="9"/>
      <c r="G42" s="9"/>
      <c r="H42" s="9"/>
    </row>
    <row r="43" spans="1:8" ht="15">
      <c r="A43" s="16" t="s">
        <v>17</v>
      </c>
      <c r="B43" s="92" t="s">
        <v>18</v>
      </c>
      <c r="C43" s="92"/>
      <c r="D43" s="9"/>
      <c r="E43" s="9"/>
      <c r="F43" s="16" t="s">
        <v>19</v>
      </c>
      <c r="G43" s="9"/>
      <c r="H43" s="9"/>
    </row>
    <row r="44" spans="1:8" ht="15">
      <c r="A44" s="9"/>
      <c r="B44" s="9"/>
      <c r="C44" s="9"/>
      <c r="D44" s="9"/>
      <c r="E44" s="9"/>
      <c r="F44" s="9"/>
      <c r="G44" s="9"/>
      <c r="H44" s="9"/>
    </row>
    <row r="45" spans="1:8" ht="15">
      <c r="A45" s="46">
        <v>1</v>
      </c>
      <c r="B45" s="9" t="s">
        <v>119</v>
      </c>
      <c r="C45" s="9" t="s">
        <v>120</v>
      </c>
      <c r="D45" s="9"/>
      <c r="E45" s="9"/>
      <c r="F45" s="9" t="s">
        <v>25</v>
      </c>
      <c r="G45" s="9">
        <f>TABULACIO!J52</f>
        <v>3.3</v>
      </c>
      <c r="H45" s="9"/>
    </row>
    <row r="46" spans="1:8" ht="15">
      <c r="A46" s="9">
        <v>2</v>
      </c>
      <c r="B46" s="9" t="s">
        <v>24</v>
      </c>
      <c r="C46" s="9" t="s">
        <v>33</v>
      </c>
      <c r="D46" s="9"/>
      <c r="E46" s="9"/>
      <c r="F46" s="21" t="s">
        <v>29</v>
      </c>
      <c r="G46" s="9">
        <f>TABULACIO!J56</f>
        <v>2.2</v>
      </c>
      <c r="H46" s="9"/>
    </row>
    <row r="47" spans="1:8" ht="15">
      <c r="A47" s="9">
        <v>3</v>
      </c>
      <c r="B47" s="9" t="s">
        <v>77</v>
      </c>
      <c r="C47" s="9" t="s">
        <v>34</v>
      </c>
      <c r="D47" s="9"/>
      <c r="E47" s="9"/>
      <c r="F47" s="21" t="s">
        <v>29</v>
      </c>
      <c r="G47" s="9">
        <f>TABULACIO!J54</f>
        <v>1.633333333333333</v>
      </c>
      <c r="H47" s="9"/>
    </row>
    <row r="48" spans="1:8" ht="15">
      <c r="A48" s="9"/>
      <c r="B48" s="9"/>
      <c r="C48" s="9"/>
      <c r="D48" s="9"/>
      <c r="E48" s="9"/>
      <c r="F48" s="21"/>
      <c r="G48" s="9"/>
      <c r="H48" s="9"/>
    </row>
    <row r="49" spans="1:8" ht="15.75" thickBot="1">
      <c r="A49" s="9"/>
      <c r="B49" s="9"/>
      <c r="C49" s="9"/>
      <c r="D49" s="9"/>
      <c r="E49" s="9"/>
      <c r="F49" s="9"/>
      <c r="G49" s="9"/>
      <c r="H49" s="9"/>
    </row>
    <row r="50" spans="1:8" ht="15.75" thickBot="1">
      <c r="A50" s="89" t="s">
        <v>35</v>
      </c>
      <c r="B50" s="90"/>
      <c r="C50" s="90"/>
      <c r="D50" s="90"/>
      <c r="E50" s="91"/>
      <c r="F50" s="9"/>
      <c r="G50" s="15" t="s">
        <v>103</v>
      </c>
      <c r="H50" s="9"/>
    </row>
    <row r="51" spans="1:8" ht="15">
      <c r="A51" s="9"/>
      <c r="B51" s="9"/>
      <c r="C51" s="9"/>
      <c r="D51" s="9"/>
      <c r="E51" s="9"/>
      <c r="F51" s="9"/>
      <c r="G51" s="9"/>
      <c r="H51" s="9"/>
    </row>
    <row r="52" spans="1:8" ht="15">
      <c r="A52" s="16" t="s">
        <v>17</v>
      </c>
      <c r="B52" s="92" t="s">
        <v>18</v>
      </c>
      <c r="C52" s="92"/>
      <c r="D52" s="9"/>
      <c r="E52" s="9"/>
      <c r="F52" s="16" t="s">
        <v>19</v>
      </c>
      <c r="G52" s="9"/>
      <c r="H52" s="9"/>
    </row>
    <row r="53" spans="1:8" ht="15">
      <c r="A53" s="16"/>
      <c r="B53" s="25"/>
      <c r="C53" s="25"/>
      <c r="D53" s="9"/>
      <c r="E53" s="9"/>
      <c r="F53" s="16"/>
      <c r="G53" s="9"/>
      <c r="H53" s="9"/>
    </row>
    <row r="54" spans="1:8" ht="15">
      <c r="A54" s="46">
        <v>1</v>
      </c>
      <c r="B54" s="9" t="s">
        <v>85</v>
      </c>
      <c r="C54" s="9" t="s">
        <v>86</v>
      </c>
      <c r="D54" s="9"/>
      <c r="E54" s="9"/>
      <c r="F54" s="9" t="s">
        <v>32</v>
      </c>
      <c r="G54" s="9">
        <f>TABULACIO!J62</f>
        <v>5.533333333333333</v>
      </c>
      <c r="H54" s="9"/>
    </row>
    <row r="55" spans="1:8" ht="15">
      <c r="A55" s="9">
        <v>2</v>
      </c>
      <c r="B55" s="21" t="s">
        <v>60</v>
      </c>
      <c r="C55" s="21" t="s">
        <v>40</v>
      </c>
      <c r="D55" s="21"/>
      <c r="E55" s="21"/>
      <c r="F55" s="21" t="s">
        <v>23</v>
      </c>
      <c r="G55" s="9">
        <f>TABULACIO!J64</f>
        <v>4.266666666666667</v>
      </c>
      <c r="H55" s="9"/>
    </row>
    <row r="56" spans="1:8" ht="15">
      <c r="A56" s="9"/>
      <c r="B56" s="21"/>
      <c r="C56" s="21"/>
      <c r="D56" s="21"/>
      <c r="E56" s="21"/>
      <c r="F56" s="21"/>
      <c r="G56" s="9"/>
      <c r="H56" s="9"/>
    </row>
    <row r="57" spans="1:8" ht="15.75" thickBot="1">
      <c r="A57" s="9"/>
      <c r="B57" s="9"/>
      <c r="C57" s="9"/>
      <c r="D57" s="9"/>
      <c r="E57" s="9"/>
      <c r="F57" s="9"/>
      <c r="G57" s="9"/>
      <c r="H57" s="9"/>
    </row>
    <row r="58" spans="1:8" ht="15.75" thickBot="1">
      <c r="A58" s="9"/>
      <c r="B58" s="9"/>
      <c r="C58" s="9"/>
      <c r="D58" s="9"/>
      <c r="E58" s="9"/>
      <c r="F58" s="93" t="s">
        <v>43</v>
      </c>
      <c r="G58" s="94"/>
      <c r="H58" s="95"/>
    </row>
    <row r="59" spans="1:8" ht="15.75" thickBot="1">
      <c r="A59" s="9"/>
      <c r="B59" s="9"/>
      <c r="C59" s="9"/>
      <c r="D59" s="9"/>
      <c r="E59" s="9"/>
      <c r="F59" s="9"/>
      <c r="G59" s="9"/>
      <c r="H59" s="9"/>
    </row>
    <row r="60" spans="1:8" ht="15.75" thickBot="1">
      <c r="A60" s="89" t="s">
        <v>79</v>
      </c>
      <c r="B60" s="90"/>
      <c r="C60" s="90"/>
      <c r="D60" s="90"/>
      <c r="E60" s="91"/>
      <c r="F60" s="9"/>
      <c r="G60" s="15" t="s">
        <v>104</v>
      </c>
      <c r="H60" s="9"/>
    </row>
    <row r="61" spans="1:8" ht="15">
      <c r="A61" s="9"/>
      <c r="B61" s="9"/>
      <c r="C61" s="9"/>
      <c r="D61" s="9"/>
      <c r="E61" s="9"/>
      <c r="F61" s="9"/>
      <c r="G61" s="9"/>
      <c r="H61" s="9"/>
    </row>
    <row r="62" spans="1:8" ht="15">
      <c r="A62" s="16" t="s">
        <v>17</v>
      </c>
      <c r="B62" s="92" t="s">
        <v>18</v>
      </c>
      <c r="C62" s="92"/>
      <c r="D62" s="9"/>
      <c r="E62" s="9"/>
      <c r="F62" s="16" t="s">
        <v>19</v>
      </c>
      <c r="G62" s="9"/>
      <c r="H62" s="9"/>
    </row>
    <row r="63" spans="1:8" ht="15">
      <c r="A63" s="9"/>
      <c r="B63" s="9"/>
      <c r="C63" s="9"/>
      <c r="D63" s="9"/>
      <c r="E63" s="9"/>
      <c r="F63" s="9"/>
      <c r="G63" s="9"/>
      <c r="H63" s="9"/>
    </row>
    <row r="64" spans="1:8" ht="15">
      <c r="A64" s="46">
        <v>1</v>
      </c>
      <c r="B64" s="21" t="s">
        <v>60</v>
      </c>
      <c r="C64" s="21" t="s">
        <v>40</v>
      </c>
      <c r="D64" s="21"/>
      <c r="E64" s="21"/>
      <c r="F64" s="21" t="s">
        <v>23</v>
      </c>
      <c r="G64" s="9" t="e">
        <f>TABULACIO!#REF!</f>
        <v>#REF!</v>
      </c>
      <c r="H64" s="9"/>
    </row>
    <row r="65" spans="1:8" ht="15">
      <c r="A65" s="9"/>
      <c r="B65" s="9"/>
      <c r="C65" s="9"/>
      <c r="D65" s="9"/>
      <c r="E65" s="9"/>
      <c r="F65" s="9"/>
      <c r="G65" s="9"/>
      <c r="H65" s="9"/>
    </row>
    <row r="66" spans="1:8" ht="15">
      <c r="A66" s="9"/>
      <c r="B66" s="9"/>
      <c r="C66" s="9"/>
      <c r="D66" s="9"/>
      <c r="E66" s="9"/>
      <c r="F66" s="9"/>
      <c r="G66" s="9"/>
      <c r="H66" s="9"/>
    </row>
    <row r="67" spans="1:8" ht="15">
      <c r="A67" s="9"/>
      <c r="B67" s="9"/>
      <c r="C67" s="9"/>
      <c r="D67" s="9"/>
      <c r="E67" s="9"/>
      <c r="F67" s="9"/>
      <c r="G67" s="9"/>
      <c r="H67" s="9"/>
    </row>
    <row r="68" spans="1:8" ht="15">
      <c r="A68" s="9"/>
      <c r="B68" s="9"/>
      <c r="C68" s="9"/>
      <c r="D68" s="9"/>
      <c r="E68" s="9"/>
      <c r="F68" s="9"/>
      <c r="G68" s="9"/>
      <c r="H68" s="9"/>
    </row>
    <row r="69" spans="1:8" ht="15">
      <c r="A69" s="9"/>
      <c r="B69" s="9"/>
      <c r="C69" s="9"/>
      <c r="D69" s="9"/>
      <c r="E69" s="9"/>
      <c r="F69" s="9"/>
      <c r="G69" s="9"/>
      <c r="H69" s="9"/>
    </row>
    <row r="70" spans="1:8" ht="15">
      <c r="A70" s="9"/>
      <c r="B70" s="9"/>
      <c r="C70" s="9"/>
      <c r="D70" s="9"/>
      <c r="E70" s="9"/>
      <c r="F70" s="9"/>
      <c r="G70" s="9"/>
      <c r="H70" s="9"/>
    </row>
    <row r="71" spans="1:8" ht="15">
      <c r="A71" s="9"/>
      <c r="B71" s="9"/>
      <c r="C71" s="9"/>
      <c r="D71" s="9"/>
      <c r="E71" s="9"/>
      <c r="F71" s="9"/>
      <c r="G71" s="9"/>
      <c r="H71" s="9"/>
    </row>
    <row r="72" spans="1:8" ht="15">
      <c r="A72" s="9"/>
      <c r="B72" s="9"/>
      <c r="C72" s="9"/>
      <c r="D72" s="9"/>
      <c r="E72" s="9"/>
      <c r="F72" s="9"/>
      <c r="G72" s="9"/>
      <c r="H72" s="9"/>
    </row>
    <row r="73" spans="1:8" ht="15">
      <c r="A73" s="9"/>
      <c r="B73" s="9"/>
      <c r="C73" s="9"/>
      <c r="D73" s="9"/>
      <c r="E73" s="9"/>
      <c r="F73" s="9"/>
      <c r="G73" s="9"/>
      <c r="H73" s="9"/>
    </row>
  </sheetData>
  <sheetProtection formatCells="0" formatColumns="0" formatRows="0" insertColumns="0" insertRows="0" insertHyperlinks="0" deleteColumns="0" deleteRows="0" sort="0" autoFilter="0" pivotTables="0"/>
  <mergeCells count="19">
    <mergeCell ref="F13:H13"/>
    <mergeCell ref="F58:H58"/>
    <mergeCell ref="A60:E60"/>
    <mergeCell ref="B62:C62"/>
    <mergeCell ref="B2:H2"/>
    <mergeCell ref="B3:H3"/>
    <mergeCell ref="F5:H5"/>
    <mergeCell ref="A7:E7"/>
    <mergeCell ref="B9:C9"/>
    <mergeCell ref="A15:E15"/>
    <mergeCell ref="A23:E23"/>
    <mergeCell ref="A50:E50"/>
    <mergeCell ref="B52:C52"/>
    <mergeCell ref="B43:C43"/>
    <mergeCell ref="A41:E41"/>
    <mergeCell ref="B17:C17"/>
    <mergeCell ref="A31:E31"/>
    <mergeCell ref="B33:C3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5"/>
  <cols>
    <col min="1" max="1" width="4.00390625" style="0" customWidth="1"/>
    <col min="2" max="2" width="17.28125" style="0" customWidth="1"/>
    <col min="3" max="3" width="13.7109375" style="0" customWidth="1"/>
    <col min="4" max="4" width="4.57421875" style="0" customWidth="1"/>
    <col min="5" max="5" width="8.7109375" style="0" customWidth="1"/>
    <col min="6" max="6" width="18.57421875" style="0" customWidth="1"/>
    <col min="7" max="7" width="15.7109375" style="0" customWidth="1"/>
    <col min="8" max="8" width="1.7109375" style="0" customWidth="1"/>
  </cols>
  <sheetData>
    <row r="1" spans="1:8" ht="15.75" thickBot="1">
      <c r="A1" s="9"/>
      <c r="B1" s="9"/>
      <c r="C1" s="9"/>
      <c r="D1" s="9"/>
      <c r="E1" s="9"/>
      <c r="F1" s="9"/>
      <c r="G1" s="9"/>
      <c r="H1" s="9"/>
    </row>
    <row r="2" spans="1:8" ht="16.5" thickBot="1">
      <c r="A2" s="9"/>
      <c r="B2" s="96" t="s">
        <v>80</v>
      </c>
      <c r="C2" s="97"/>
      <c r="D2" s="97"/>
      <c r="E2" s="97"/>
      <c r="F2" s="97"/>
      <c r="G2" s="97"/>
      <c r="H2" s="98"/>
    </row>
    <row r="3" spans="1:8" ht="16.5" thickBot="1">
      <c r="A3" s="9"/>
      <c r="B3" s="96" t="s">
        <v>44</v>
      </c>
      <c r="C3" s="99"/>
      <c r="D3" s="99"/>
      <c r="E3" s="99"/>
      <c r="F3" s="99"/>
      <c r="G3" s="99"/>
      <c r="H3" s="100"/>
    </row>
    <row r="4" spans="1:8" ht="15.75" thickBot="1">
      <c r="A4" s="9"/>
      <c r="B4" s="9"/>
      <c r="C4" s="9"/>
      <c r="D4" s="9"/>
      <c r="E4" s="9"/>
      <c r="F4" s="9"/>
      <c r="G4" s="9"/>
      <c r="H4" s="9"/>
    </row>
    <row r="5" spans="6:8" ht="15.75" thickBot="1">
      <c r="F5" s="93" t="s">
        <v>36</v>
      </c>
      <c r="G5" s="94"/>
      <c r="H5" s="95"/>
    </row>
    <row r="6" ht="15.75" thickBot="1"/>
    <row r="7" spans="1:7" ht="15.75" thickBot="1">
      <c r="A7" s="89" t="s">
        <v>45</v>
      </c>
      <c r="B7" s="90"/>
      <c r="C7" s="90"/>
      <c r="D7" s="90"/>
      <c r="E7" s="91"/>
      <c r="F7" s="9"/>
      <c r="G7" s="15" t="s">
        <v>110</v>
      </c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16" t="s">
        <v>17</v>
      </c>
      <c r="B9" s="92" t="s">
        <v>18</v>
      </c>
      <c r="C9" s="92"/>
      <c r="D9" s="9"/>
      <c r="E9" s="9"/>
      <c r="F9" s="16" t="s">
        <v>19</v>
      </c>
      <c r="G9" s="9"/>
    </row>
    <row r="10" spans="1:7" ht="15">
      <c r="A10" s="9"/>
      <c r="B10" s="9"/>
      <c r="C10" s="9"/>
      <c r="D10" s="9"/>
      <c r="E10" s="9"/>
      <c r="F10" s="9"/>
      <c r="G10" s="9"/>
    </row>
    <row r="11" spans="1:7" ht="15">
      <c r="A11" s="46">
        <v>1</v>
      </c>
      <c r="B11" s="9" t="s">
        <v>47</v>
      </c>
      <c r="C11" s="9"/>
      <c r="D11" s="9"/>
      <c r="E11" s="9"/>
      <c r="F11" s="9" t="s">
        <v>32</v>
      </c>
      <c r="G11" s="9">
        <f>TABULACIO!J52</f>
        <v>3.3</v>
      </c>
    </row>
    <row r="12" spans="1:7" ht="15">
      <c r="A12" s="9">
        <v>2</v>
      </c>
      <c r="B12" s="9" t="s">
        <v>61</v>
      </c>
      <c r="C12" s="9"/>
      <c r="D12" s="9"/>
      <c r="E12" s="9"/>
      <c r="F12" s="9" t="s">
        <v>29</v>
      </c>
      <c r="G12" s="9">
        <f>TABULACIO!J54</f>
        <v>1.633333333333333</v>
      </c>
    </row>
    <row r="13" ht="15.75" thickBot="1"/>
    <row r="14" spans="1:7" ht="15.75" thickBot="1">
      <c r="A14" s="89" t="s">
        <v>46</v>
      </c>
      <c r="B14" s="90"/>
      <c r="C14" s="90"/>
      <c r="D14" s="90"/>
      <c r="E14" s="91"/>
      <c r="F14" s="9"/>
      <c r="G14" s="15" t="s">
        <v>105</v>
      </c>
    </row>
    <row r="15" spans="1:7" ht="15">
      <c r="A15" s="9"/>
      <c r="B15" s="9"/>
      <c r="C15" s="9"/>
      <c r="D15" s="9"/>
      <c r="E15" s="9"/>
      <c r="F15" s="9"/>
      <c r="G15" s="9"/>
    </row>
    <row r="16" spans="1:7" ht="15">
      <c r="A16" s="16" t="s">
        <v>17</v>
      </c>
      <c r="B16" s="92" t="s">
        <v>18</v>
      </c>
      <c r="C16" s="92"/>
      <c r="D16" s="9"/>
      <c r="E16" s="9"/>
      <c r="F16" s="16" t="s">
        <v>19</v>
      </c>
      <c r="G16" s="9"/>
    </row>
    <row r="17" spans="1:7" ht="15">
      <c r="A17" s="9"/>
      <c r="B17" s="9"/>
      <c r="C17" s="9"/>
      <c r="D17" s="9"/>
      <c r="E17" s="9"/>
      <c r="F17" s="9"/>
      <c r="G17" s="9"/>
    </row>
    <row r="18" spans="1:7" ht="15">
      <c r="A18" s="46">
        <v>1</v>
      </c>
      <c r="B18" s="9" t="s">
        <v>81</v>
      </c>
      <c r="C18" s="9"/>
      <c r="D18" s="9"/>
      <c r="E18" s="9"/>
      <c r="F18" s="9" t="s">
        <v>23</v>
      </c>
      <c r="G18" s="9">
        <f>TABULACIO!I78</f>
        <v>13.333333333333332</v>
      </c>
    </row>
    <row r="19" ht="15.75" thickBot="1"/>
    <row r="20" spans="1:7" ht="15.75" thickBot="1">
      <c r="A20" s="89" t="s">
        <v>115</v>
      </c>
      <c r="B20" s="90"/>
      <c r="C20" s="90"/>
      <c r="D20" s="90"/>
      <c r="E20" s="91"/>
      <c r="F20" s="9"/>
      <c r="G20" s="15" t="s">
        <v>117</v>
      </c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16" t="s">
        <v>17</v>
      </c>
      <c r="B22" s="92" t="s">
        <v>18</v>
      </c>
      <c r="C22" s="92"/>
      <c r="D22" s="9"/>
      <c r="E22" s="9"/>
      <c r="F22" s="16" t="s">
        <v>19</v>
      </c>
      <c r="G22" s="9"/>
    </row>
    <row r="24" spans="1:7" ht="15">
      <c r="A24" s="46">
        <v>1</v>
      </c>
      <c r="B24" s="9" t="s">
        <v>116</v>
      </c>
      <c r="F24" s="9" t="s">
        <v>41</v>
      </c>
      <c r="G24">
        <f>TABULACIO!I84</f>
        <v>46.5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H2"/>
    <mergeCell ref="B3:H3"/>
    <mergeCell ref="A20:E20"/>
    <mergeCell ref="B22:C22"/>
    <mergeCell ref="A14:E14"/>
    <mergeCell ref="B16:C16"/>
    <mergeCell ref="F5:H5"/>
    <mergeCell ref="A7:E7"/>
    <mergeCell ref="B9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">
      <selection activeCell="A23" sqref="A23"/>
    </sheetView>
  </sheetViews>
  <sheetFormatPr defaultColWidth="11.421875" defaultRowHeight="15"/>
  <cols>
    <col min="1" max="1" width="4.7109375" style="0" customWidth="1"/>
    <col min="2" max="2" width="21.421875" style="0" customWidth="1"/>
    <col min="3" max="3" width="4.8515625" style="0" customWidth="1"/>
    <col min="4" max="4" width="5.140625" style="0" customWidth="1"/>
    <col min="5" max="5" width="5.57421875" style="0" customWidth="1"/>
    <col min="6" max="6" width="6.421875" style="0" customWidth="1"/>
    <col min="7" max="7" width="13.28125" style="0" customWidth="1"/>
    <col min="8" max="8" width="4.8515625" style="0" customWidth="1"/>
  </cols>
  <sheetData>
    <row r="1" spans="1:8" ht="15.75" thickBot="1">
      <c r="A1" s="9"/>
      <c r="B1" s="9"/>
      <c r="C1" s="9"/>
      <c r="D1" s="9"/>
      <c r="E1" s="9"/>
      <c r="F1" s="9"/>
      <c r="G1" s="9"/>
      <c r="H1" s="9"/>
    </row>
    <row r="2" spans="1:8" ht="16.5" thickBot="1">
      <c r="A2" s="9"/>
      <c r="B2" s="96" t="s">
        <v>73</v>
      </c>
      <c r="C2" s="97"/>
      <c r="D2" s="97"/>
      <c r="E2" s="97"/>
      <c r="F2" s="97"/>
      <c r="G2" s="97"/>
      <c r="H2" s="98"/>
    </row>
    <row r="3" spans="1:8" ht="16.5" thickBot="1">
      <c r="A3" s="9"/>
      <c r="B3" s="96" t="s">
        <v>48</v>
      </c>
      <c r="C3" s="99"/>
      <c r="D3" s="99"/>
      <c r="E3" s="99"/>
      <c r="F3" s="99"/>
      <c r="G3" s="99"/>
      <c r="H3" s="100"/>
    </row>
    <row r="4" spans="1:8" ht="15.75" thickBot="1">
      <c r="A4" s="9"/>
      <c r="B4" s="9"/>
      <c r="C4" s="9"/>
      <c r="D4" s="9"/>
      <c r="E4" s="9"/>
      <c r="F4" s="9"/>
      <c r="G4" s="9"/>
      <c r="H4" s="9"/>
    </row>
    <row r="5" spans="1:8" ht="15.75" thickBot="1">
      <c r="A5" s="9"/>
      <c r="B5" s="9"/>
      <c r="C5" s="9"/>
      <c r="D5" s="9"/>
      <c r="E5" s="9"/>
      <c r="F5" s="93" t="s">
        <v>49</v>
      </c>
      <c r="G5" s="94"/>
      <c r="H5" s="95"/>
    </row>
    <row r="6" spans="1:8" ht="15.75" thickBot="1">
      <c r="A6" s="9"/>
      <c r="B6" s="9"/>
      <c r="C6" s="9"/>
      <c r="D6" s="9"/>
      <c r="E6" s="9"/>
      <c r="F6" s="9"/>
      <c r="G6" s="9"/>
      <c r="H6" s="9"/>
    </row>
    <row r="7" spans="1:8" ht="15.75" thickBot="1">
      <c r="A7" s="89" t="s">
        <v>50</v>
      </c>
      <c r="B7" s="90"/>
      <c r="C7" s="90"/>
      <c r="D7" s="90"/>
      <c r="E7" s="91"/>
      <c r="F7" s="9"/>
      <c r="G7" s="15" t="s">
        <v>106</v>
      </c>
      <c r="H7" s="9"/>
    </row>
    <row r="9" spans="1:10" ht="15">
      <c r="A9" s="46">
        <v>1</v>
      </c>
      <c r="B9" s="9" t="s">
        <v>25</v>
      </c>
      <c r="C9" s="9"/>
      <c r="D9" s="9"/>
      <c r="E9" s="9"/>
      <c r="F9" s="9"/>
      <c r="G9" s="9">
        <f>TABULACIO!I98</f>
        <v>7.3</v>
      </c>
      <c r="H9" s="9"/>
      <c r="I9" s="9"/>
      <c r="J9" s="9"/>
    </row>
    <row r="10" spans="1:10" ht="15.75" thickBo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7" ht="15.75" thickBot="1">
      <c r="A11" s="89" t="s">
        <v>52</v>
      </c>
      <c r="B11" s="90"/>
      <c r="C11" s="90"/>
      <c r="D11" s="90"/>
      <c r="E11" s="91"/>
      <c r="F11" s="9"/>
      <c r="G11" s="15" t="s">
        <v>107</v>
      </c>
    </row>
    <row r="13" spans="1:7" ht="15">
      <c r="A13" s="46">
        <v>1</v>
      </c>
      <c r="B13" s="9" t="s">
        <v>23</v>
      </c>
      <c r="C13" s="9"/>
      <c r="D13" s="9"/>
      <c r="E13" s="9"/>
      <c r="F13" s="9"/>
      <c r="G13" s="9">
        <f>TABULACIO!I104</f>
        <v>29.166666666666668</v>
      </c>
    </row>
    <row r="14" ht="15.75" thickBot="1"/>
    <row r="15" spans="1:7" ht="15.75" thickBot="1">
      <c r="A15" s="89" t="s">
        <v>51</v>
      </c>
      <c r="B15" s="90"/>
      <c r="C15" s="90"/>
      <c r="D15" s="90"/>
      <c r="E15" s="91"/>
      <c r="F15" s="9"/>
      <c r="G15" s="15" t="s">
        <v>108</v>
      </c>
    </row>
    <row r="17" spans="1:7" ht="15">
      <c r="A17" s="46">
        <v>1</v>
      </c>
      <c r="B17" s="9" t="s">
        <v>41</v>
      </c>
      <c r="C17" s="9"/>
      <c r="D17" s="9"/>
      <c r="E17" s="9"/>
      <c r="F17" s="9"/>
      <c r="G17" s="9">
        <f>TABULACIO!I110</f>
        <v>51.266666666666666</v>
      </c>
    </row>
    <row r="18" ht="15.75" thickBot="1"/>
    <row r="19" spans="1:8" ht="15.75" thickBot="1">
      <c r="A19" s="9"/>
      <c r="B19" s="9"/>
      <c r="C19" s="9"/>
      <c r="D19" s="9"/>
      <c r="E19" s="9"/>
      <c r="F19" s="93" t="s">
        <v>53</v>
      </c>
      <c r="G19" s="94"/>
      <c r="H19" s="95"/>
    </row>
    <row r="20" spans="1:7" ht="15.75" thickBot="1">
      <c r="A20" s="9"/>
      <c r="B20" s="9"/>
      <c r="C20" s="9"/>
      <c r="D20" s="9"/>
      <c r="E20" s="9"/>
      <c r="F20" s="9"/>
      <c r="G20" s="9"/>
    </row>
    <row r="21" spans="1:8" ht="15.75" thickBot="1">
      <c r="A21" s="89" t="s">
        <v>54</v>
      </c>
      <c r="B21" s="90"/>
      <c r="C21" s="90"/>
      <c r="D21" s="90"/>
      <c r="E21" s="91"/>
      <c r="F21" s="9"/>
      <c r="G21" s="15" t="s">
        <v>109</v>
      </c>
      <c r="H21" s="9"/>
    </row>
    <row r="22" ht="15">
      <c r="H22" s="9"/>
    </row>
    <row r="23" spans="1:8" ht="15">
      <c r="A23" s="46">
        <v>1</v>
      </c>
      <c r="B23" s="9" t="s">
        <v>41</v>
      </c>
      <c r="C23" s="9"/>
      <c r="D23" s="9"/>
      <c r="E23" s="9"/>
      <c r="F23" s="9"/>
      <c r="G23" s="9">
        <f>TABULACIO!I116</f>
        <v>55.3</v>
      </c>
      <c r="H23" s="9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9"/>
      <c r="B25" s="9"/>
      <c r="C25" s="9"/>
      <c r="D25" s="9"/>
      <c r="E25" s="9"/>
      <c r="F25" s="9"/>
      <c r="G25" s="9"/>
      <c r="H25" s="9"/>
    </row>
    <row r="26" spans="1:8" ht="15">
      <c r="A26" s="9"/>
      <c r="B26" s="9"/>
      <c r="C26" s="9"/>
      <c r="D26" s="9"/>
      <c r="E26" s="9"/>
      <c r="F26" s="9"/>
      <c r="G26" s="9"/>
      <c r="H26" s="9"/>
    </row>
    <row r="27" spans="1:8" ht="15">
      <c r="A27" s="9"/>
      <c r="B27" s="9"/>
      <c r="C27" s="9"/>
      <c r="D27" s="9"/>
      <c r="E27" s="9"/>
      <c r="F27" s="9"/>
      <c r="G27" s="9"/>
      <c r="H27" s="9"/>
    </row>
    <row r="28" spans="1:8" ht="15">
      <c r="A28" s="9"/>
      <c r="B28" s="9"/>
      <c r="C28" s="9"/>
      <c r="D28" s="9"/>
      <c r="E28" s="9"/>
      <c r="F28" s="9"/>
      <c r="G28" s="9"/>
      <c r="H28" s="9"/>
    </row>
    <row r="29" spans="1:8" ht="15">
      <c r="A29" s="9"/>
      <c r="B29" s="9"/>
      <c r="C29" s="9"/>
      <c r="D29" s="9"/>
      <c r="E29" s="9"/>
      <c r="F29" s="9"/>
      <c r="G29" s="9"/>
      <c r="H29" s="9"/>
    </row>
    <row r="30" spans="1:8" ht="15">
      <c r="A30" s="9"/>
      <c r="B30" s="9"/>
      <c r="C30" s="9"/>
      <c r="D30" s="9"/>
      <c r="E30" s="9"/>
      <c r="F30" s="9"/>
      <c r="G30" s="9"/>
      <c r="H30" s="9"/>
    </row>
    <row r="31" spans="1:8" ht="15">
      <c r="A31" s="9"/>
      <c r="B31" s="9"/>
      <c r="C31" s="9"/>
      <c r="D31" s="9"/>
      <c r="E31" s="9"/>
      <c r="F31" s="9"/>
      <c r="G31" s="9"/>
      <c r="H31" s="9"/>
    </row>
  </sheetData>
  <sheetProtection formatCells="0" formatColumns="0" formatRows="0" insertColumns="0" insertRows="0" insertHyperlinks="0" deleteColumns="0" deleteRows="0" sort="0" autoFilter="0" pivotTables="0"/>
  <mergeCells count="8">
    <mergeCell ref="A21:E21"/>
    <mergeCell ref="A11:E11"/>
    <mergeCell ref="A15:E15"/>
    <mergeCell ref="B2:H2"/>
    <mergeCell ref="B3:H3"/>
    <mergeCell ref="F5:H5"/>
    <mergeCell ref="A7:E7"/>
    <mergeCell ref="F19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Usuari</cp:lastModifiedBy>
  <cp:lastPrinted>2015-02-23T16:24:26Z</cp:lastPrinted>
  <dcterms:created xsi:type="dcterms:W3CDTF">2014-01-16T20:20:06Z</dcterms:created>
  <dcterms:modified xsi:type="dcterms:W3CDTF">2015-04-18T11:03:44Z</dcterms:modified>
  <cp:category/>
  <cp:version/>
  <cp:contentType/>
  <cp:contentStatus/>
</cp:coreProperties>
</file>