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95" tabRatio="812" activeTab="7"/>
  </bookViews>
  <sheets>
    <sheet name="HORARI" sheetId="1" r:id="rId1"/>
    <sheet name="INDIVIDUALS 3ª DIVISIÓ" sheetId="2" r:id="rId2"/>
    <sheet name="TABULACIO IND 3A" sheetId="6" r:id="rId3"/>
    <sheet name="INDIVIDUALS 2ª DIVISIÓ" sheetId="3" r:id="rId4"/>
    <sheet name="TABULACIO IND 2A" sheetId="7" r:id="rId5"/>
    <sheet name="2 BASTONS" sheetId="4" r:id="rId6"/>
    <sheet name="TABULACIO 2 BASTONS" sheetId="9" r:id="rId7"/>
    <sheet name="PARELLES" sheetId="5" r:id="rId8"/>
    <sheet name="TABULACIO PARELLES" sheetId="8" r:id="rId9"/>
  </sheets>
  <calcPr calcId="125725"/>
</workbook>
</file>

<file path=xl/calcChain.xml><?xml version="1.0" encoding="utf-8"?>
<calcChain xmlns="http://schemas.openxmlformats.org/spreadsheetml/2006/main">
  <c r="H66" i="5"/>
  <c r="H46"/>
  <c r="H47"/>
  <c r="H49"/>
  <c r="H48"/>
  <c r="H50"/>
  <c r="H39"/>
  <c r="H40"/>
  <c r="H38"/>
  <c r="H28"/>
  <c r="H27"/>
  <c r="H29"/>
  <c r="H20"/>
  <c r="H21"/>
  <c r="H11"/>
  <c r="H12"/>
  <c r="H13"/>
  <c r="H14"/>
  <c r="H37" i="4"/>
  <c r="H30"/>
  <c r="H31"/>
  <c r="H20"/>
  <c r="H21"/>
  <c r="H22"/>
  <c r="H23"/>
  <c r="H24"/>
  <c r="H12"/>
  <c r="H13"/>
  <c r="H11"/>
  <c r="H14"/>
  <c r="G120" i="3"/>
  <c r="G119"/>
  <c r="G101"/>
  <c r="G106"/>
  <c r="G100"/>
  <c r="G104"/>
  <c r="G105"/>
  <c r="G108"/>
  <c r="G110"/>
  <c r="G113"/>
  <c r="G107"/>
  <c r="G111"/>
  <c r="G109"/>
  <c r="G112"/>
  <c r="G102"/>
  <c r="G56"/>
  <c r="G22"/>
  <c r="G24"/>
  <c r="G21"/>
  <c r="G25"/>
  <c r="G20"/>
  <c r="G32"/>
  <c r="G23"/>
  <c r="G27"/>
  <c r="G35"/>
  <c r="G29"/>
  <c r="G26"/>
  <c r="G31"/>
  <c r="G34"/>
  <c r="G28"/>
  <c r="G33"/>
  <c r="G30"/>
  <c r="G11"/>
  <c r="G13"/>
  <c r="G14"/>
  <c r="G12"/>
  <c r="G76" i="2"/>
  <c r="G70"/>
  <c r="G61"/>
  <c r="G62"/>
  <c r="G63"/>
  <c r="G64"/>
  <c r="G60"/>
  <c r="G50"/>
  <c r="G54"/>
  <c r="G48"/>
  <c r="G53"/>
  <c r="G51"/>
  <c r="G52"/>
  <c r="G49"/>
  <c r="G42"/>
  <c r="G29"/>
  <c r="G30"/>
  <c r="G35"/>
  <c r="G28"/>
  <c r="G31"/>
  <c r="G27"/>
  <c r="G34"/>
  <c r="G33"/>
  <c r="G36"/>
  <c r="G32"/>
  <c r="G12"/>
  <c r="G16"/>
  <c r="G19"/>
  <c r="G14"/>
  <c r="G18"/>
  <c r="G21"/>
  <c r="G15"/>
  <c r="G13"/>
  <c r="G11"/>
  <c r="G20"/>
  <c r="G17"/>
  <c r="H33" i="7"/>
  <c r="H32"/>
  <c r="H140" i="8"/>
  <c r="I140" s="1"/>
  <c r="K140" s="1"/>
  <c r="H95" i="5" s="1"/>
  <c r="H138" i="8"/>
  <c r="I138" s="1"/>
  <c r="K138" s="1"/>
  <c r="H96" i="5" s="1"/>
  <c r="H136" i="8"/>
  <c r="I136" s="1"/>
  <c r="K136" s="1"/>
  <c r="H97" i="5" s="1"/>
  <c r="H134" i="8"/>
  <c r="I134" s="1"/>
  <c r="K134" s="1"/>
  <c r="H99" i="5" s="1"/>
  <c r="H132" i="8"/>
  <c r="I132" s="1"/>
  <c r="K132" s="1"/>
  <c r="H101" i="5" s="1"/>
  <c r="H122" i="8"/>
  <c r="I122" s="1"/>
  <c r="K122" s="1"/>
  <c r="H84" i="5" s="1"/>
  <c r="H120" i="8"/>
  <c r="I120" s="1"/>
  <c r="K120" s="1"/>
  <c r="H87" i="5" s="1"/>
  <c r="H118" i="8"/>
  <c r="I118" s="1"/>
  <c r="K118" s="1"/>
  <c r="H88" i="5" s="1"/>
  <c r="H116" i="8"/>
  <c r="I116" s="1"/>
  <c r="K116" s="1"/>
  <c r="H85" i="5" s="1"/>
  <c r="H106" i="8"/>
  <c r="I106" s="1"/>
  <c r="K106" s="1"/>
  <c r="H72" i="5" s="1"/>
  <c r="H104" i="8"/>
  <c r="I104" s="1"/>
  <c r="K104" s="1"/>
  <c r="H76" i="5" s="1"/>
  <c r="H102" i="8"/>
  <c r="I102" s="1"/>
  <c r="K102" s="1"/>
  <c r="H73" i="5" s="1"/>
  <c r="I100" i="8"/>
  <c r="K100" s="1"/>
  <c r="H74" i="5" s="1"/>
  <c r="H100" i="8"/>
  <c r="H98"/>
  <c r="I98" s="1"/>
  <c r="K98" s="1"/>
  <c r="H78" i="5" s="1"/>
  <c r="I96" i="8"/>
  <c r="K96" s="1"/>
  <c r="H75" i="5" s="1"/>
  <c r="H96" i="8"/>
  <c r="H94"/>
  <c r="I94" s="1"/>
  <c r="K94" s="1"/>
  <c r="H77" i="5" s="1"/>
  <c r="H88" i="8"/>
  <c r="I88" s="1"/>
  <c r="K88" s="1"/>
  <c r="H56" i="5" s="1"/>
  <c r="H86" i="8"/>
  <c r="I86" s="1"/>
  <c r="K86" s="1"/>
  <c r="H57" i="5" s="1"/>
  <c r="H84" i="8"/>
  <c r="I84" s="1"/>
  <c r="K84" s="1"/>
  <c r="H58" i="5" s="1"/>
  <c r="I82" i="8"/>
  <c r="K82" s="1"/>
  <c r="H61" i="5" s="1"/>
  <c r="H82" i="8"/>
  <c r="H80"/>
  <c r="I80"/>
  <c r="K80"/>
  <c r="H112"/>
  <c r="I112" s="1"/>
  <c r="K112" s="1"/>
  <c r="H86" i="5" s="1"/>
  <c r="H114" i="8"/>
  <c r="I114" s="1"/>
  <c r="K114" s="1"/>
  <c r="H89" i="5" s="1"/>
  <c r="H78" i="8"/>
  <c r="I78" s="1"/>
  <c r="K78" s="1"/>
  <c r="H59" i="5" s="1"/>
  <c r="H76" i="8"/>
  <c r="I76" s="1"/>
  <c r="K76" s="1"/>
  <c r="H60" i="5" s="1"/>
  <c r="H74" i="8"/>
  <c r="I74" s="1"/>
  <c r="K74" s="1"/>
  <c r="H63" i="5" s="1"/>
  <c r="H62" i="8"/>
  <c r="I62" s="1"/>
  <c r="K62" s="1"/>
  <c r="H60"/>
  <c r="I60" s="1"/>
  <c r="K60" s="1"/>
  <c r="H58"/>
  <c r="I58" s="1"/>
  <c r="K58" s="1"/>
  <c r="H48"/>
  <c r="I48" s="1"/>
  <c r="K48" s="1"/>
  <c r="H46"/>
  <c r="I46"/>
  <c r="K46"/>
  <c r="H130"/>
  <c r="I130" s="1"/>
  <c r="K130" s="1"/>
  <c r="H98" i="5" s="1"/>
  <c r="H128" i="8"/>
  <c r="I128" s="1"/>
  <c r="K128" s="1"/>
  <c r="H100" i="5" s="1"/>
  <c r="H72" i="8"/>
  <c r="I72" s="1"/>
  <c r="K72" s="1"/>
  <c r="H62" i="5" s="1"/>
  <c r="H70" i="8"/>
  <c r="I70" s="1"/>
  <c r="K70" s="1"/>
  <c r="H64" i="5" s="1"/>
  <c r="H68" i="8"/>
  <c r="I68" s="1"/>
  <c r="K68" s="1"/>
  <c r="H65" i="5" s="1"/>
  <c r="H56" i="8"/>
  <c r="I56" s="1"/>
  <c r="K56" s="1"/>
  <c r="H54"/>
  <c r="I54"/>
  <c r="K54" s="1"/>
  <c r="H44"/>
  <c r="I44" s="1"/>
  <c r="K44" s="1"/>
  <c r="H36"/>
  <c r="I36" s="1"/>
  <c r="K36" s="1"/>
  <c r="H34"/>
  <c r="I34" s="1"/>
  <c r="K34" s="1"/>
  <c r="H32"/>
  <c r="I32" s="1"/>
  <c r="K32" s="1"/>
  <c r="H26"/>
  <c r="I26" s="1"/>
  <c r="K26" s="1"/>
  <c r="H24"/>
  <c r="I24" s="1"/>
  <c r="K24" s="1"/>
  <c r="H18"/>
  <c r="I18" s="1"/>
  <c r="K18" s="1"/>
  <c r="H16"/>
  <c r="I16" s="1"/>
  <c r="K16" s="1"/>
  <c r="H14"/>
  <c r="I14" s="1"/>
  <c r="K14" s="1"/>
  <c r="H12"/>
  <c r="I12" s="1"/>
  <c r="K12" s="1"/>
  <c r="H30" i="9"/>
  <c r="I30" s="1"/>
  <c r="K30" s="1"/>
  <c r="H28"/>
  <c r="I28" s="1"/>
  <c r="K28" s="1"/>
  <c r="H26"/>
  <c r="I26" s="1"/>
  <c r="K26" s="1"/>
  <c r="H24"/>
  <c r="I24" s="1"/>
  <c r="K24" s="1"/>
  <c r="H18"/>
  <c r="I18" s="1"/>
  <c r="K18" s="1"/>
  <c r="H16"/>
  <c r="I16" s="1"/>
  <c r="K16" s="1"/>
  <c r="H14"/>
  <c r="I14" s="1"/>
  <c r="K14" s="1"/>
  <c r="H46"/>
  <c r="I46"/>
  <c r="K46"/>
  <c r="H40"/>
  <c r="I40" s="1"/>
  <c r="K40" s="1"/>
  <c r="H38"/>
  <c r="I38" s="1"/>
  <c r="K38" s="1"/>
  <c r="H32"/>
  <c r="I32" s="1"/>
  <c r="K32" s="1"/>
  <c r="H12"/>
  <c r="I12" s="1"/>
  <c r="K12" s="1"/>
  <c r="H195" i="7"/>
  <c r="H194"/>
  <c r="H193"/>
  <c r="H192"/>
  <c r="I192"/>
  <c r="J192"/>
  <c r="L192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I170"/>
  <c r="J170"/>
  <c r="L170"/>
  <c r="H169"/>
  <c r="H168"/>
  <c r="H167"/>
  <c r="H166"/>
  <c r="H165"/>
  <c r="H164"/>
  <c r="H163"/>
  <c r="H162"/>
  <c r="I162"/>
  <c r="J162"/>
  <c r="L162"/>
  <c r="H161"/>
  <c r="H160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I138" s="1"/>
  <c r="J138" s="1"/>
  <c r="L138" s="1"/>
  <c r="G89" i="3" s="1"/>
  <c r="H138" i="7"/>
  <c r="H137"/>
  <c r="H136"/>
  <c r="H135"/>
  <c r="H134"/>
  <c r="H127"/>
  <c r="I126" s="1"/>
  <c r="J126" s="1"/>
  <c r="L126" s="1"/>
  <c r="G66" i="3" s="1"/>
  <c r="H126" i="7"/>
  <c r="H125"/>
  <c r="H124"/>
  <c r="H123"/>
  <c r="I122" s="1"/>
  <c r="J122" s="1"/>
  <c r="L122" s="1"/>
  <c r="G69" i="3" s="1"/>
  <c r="H122" i="7"/>
  <c r="H121"/>
  <c r="H120"/>
  <c r="H119"/>
  <c r="H118"/>
  <c r="H117"/>
  <c r="H116"/>
  <c r="H115"/>
  <c r="H114"/>
  <c r="H113"/>
  <c r="H112"/>
  <c r="H111"/>
  <c r="H110"/>
  <c r="H109"/>
  <c r="H108"/>
  <c r="H107"/>
  <c r="H106"/>
  <c r="H91"/>
  <c r="H90"/>
  <c r="H89"/>
  <c r="H88"/>
  <c r="H87"/>
  <c r="H86"/>
  <c r="H85"/>
  <c r="H84"/>
  <c r="H83"/>
  <c r="H82"/>
  <c r="H81"/>
  <c r="H80"/>
  <c r="H79"/>
  <c r="H78"/>
  <c r="H77"/>
  <c r="I76" s="1"/>
  <c r="J76" s="1"/>
  <c r="L76" s="1"/>
  <c r="G47" i="3" s="1"/>
  <c r="H76" i="7"/>
  <c r="H75"/>
  <c r="H74"/>
  <c r="H55"/>
  <c r="H54"/>
  <c r="H53"/>
  <c r="H52"/>
  <c r="H51"/>
  <c r="H50"/>
  <c r="H49"/>
  <c r="H48"/>
  <c r="H47"/>
  <c r="I46" s="1"/>
  <c r="J46" s="1"/>
  <c r="L46" s="1"/>
  <c r="H46"/>
  <c r="H45"/>
  <c r="H44"/>
  <c r="H133"/>
  <c r="H132"/>
  <c r="I132" s="1"/>
  <c r="J132" s="1"/>
  <c r="L132" s="1"/>
  <c r="G84" i="3" s="1"/>
  <c r="H105" i="7"/>
  <c r="I104" s="1"/>
  <c r="J104" s="1"/>
  <c r="L104" s="1"/>
  <c r="G76" i="3" s="1"/>
  <c r="H104" i="7"/>
  <c r="H103"/>
  <c r="H102"/>
  <c r="H101"/>
  <c r="H100"/>
  <c r="H99"/>
  <c r="I98" s="1"/>
  <c r="J98" s="1"/>
  <c r="L98" s="1"/>
  <c r="G72" i="3" s="1"/>
  <c r="H98" i="7"/>
  <c r="H97"/>
  <c r="H96"/>
  <c r="H73"/>
  <c r="H72"/>
  <c r="I72" s="1"/>
  <c r="J72" s="1"/>
  <c r="L72" s="1"/>
  <c r="G53" i="3" s="1"/>
  <c r="H71" i="7"/>
  <c r="H70"/>
  <c r="H69"/>
  <c r="H68"/>
  <c r="H67"/>
  <c r="H66"/>
  <c r="H65"/>
  <c r="H64"/>
  <c r="I64" s="1"/>
  <c r="J64" s="1"/>
  <c r="L64" s="1"/>
  <c r="G55" i="3" s="1"/>
  <c r="H63" i="7"/>
  <c r="H62"/>
  <c r="H61"/>
  <c r="H60"/>
  <c r="H43"/>
  <c r="H42"/>
  <c r="H41"/>
  <c r="I40" s="1"/>
  <c r="J40" s="1"/>
  <c r="L40" s="1"/>
  <c r="H40"/>
  <c r="H39"/>
  <c r="H38"/>
  <c r="H37"/>
  <c r="H36"/>
  <c r="H35"/>
  <c r="H34"/>
  <c r="H31"/>
  <c r="H30"/>
  <c r="H29"/>
  <c r="I28" s="1"/>
  <c r="J28" s="1"/>
  <c r="L28" s="1"/>
  <c r="H28"/>
  <c r="H27"/>
  <c r="H26"/>
  <c r="I26" s="1"/>
  <c r="J26" s="1"/>
  <c r="L26" s="1"/>
  <c r="H25"/>
  <c r="H24"/>
  <c r="H19"/>
  <c r="H18"/>
  <c r="H17"/>
  <c r="H16"/>
  <c r="H15"/>
  <c r="H14"/>
  <c r="H13"/>
  <c r="H12"/>
  <c r="H107" i="6"/>
  <c r="H106"/>
  <c r="H101"/>
  <c r="H100"/>
  <c r="H95"/>
  <c r="H94"/>
  <c r="H81"/>
  <c r="H80"/>
  <c r="H79"/>
  <c r="H78"/>
  <c r="H77"/>
  <c r="H76"/>
  <c r="H75"/>
  <c r="H74"/>
  <c r="H63"/>
  <c r="H62"/>
  <c r="H57"/>
  <c r="H56"/>
  <c r="H55"/>
  <c r="H54"/>
  <c r="H53"/>
  <c r="H52"/>
  <c r="H51"/>
  <c r="H50"/>
  <c r="H33"/>
  <c r="H32"/>
  <c r="H31"/>
  <c r="H30"/>
  <c r="H29"/>
  <c r="H28"/>
  <c r="I28" s="1"/>
  <c r="J28" s="1"/>
  <c r="L28" s="1"/>
  <c r="H27"/>
  <c r="I26" s="1"/>
  <c r="J26" s="1"/>
  <c r="L26" s="1"/>
  <c r="H26"/>
  <c r="H25"/>
  <c r="H24"/>
  <c r="H23"/>
  <c r="H22"/>
  <c r="H93"/>
  <c r="H92"/>
  <c r="H91"/>
  <c r="H90"/>
  <c r="H89"/>
  <c r="H88"/>
  <c r="H87"/>
  <c r="H86"/>
  <c r="H73"/>
  <c r="H72"/>
  <c r="H71"/>
  <c r="H70"/>
  <c r="H69"/>
  <c r="H68"/>
  <c r="H49"/>
  <c r="H48"/>
  <c r="H47"/>
  <c r="H46"/>
  <c r="H45"/>
  <c r="H44"/>
  <c r="H43"/>
  <c r="H42"/>
  <c r="H41"/>
  <c r="H40"/>
  <c r="H39"/>
  <c r="H38"/>
  <c r="H21"/>
  <c r="H20"/>
  <c r="H19"/>
  <c r="H18"/>
  <c r="H17"/>
  <c r="H16"/>
  <c r="H15"/>
  <c r="H14"/>
  <c r="H13"/>
  <c r="H12"/>
  <c r="I80" i="7"/>
  <c r="J80"/>
  <c r="L80"/>
  <c r="I144"/>
  <c r="J144" s="1"/>
  <c r="L144" s="1"/>
  <c r="G91" i="3" s="1"/>
  <c r="I32" i="7"/>
  <c r="J32" s="1"/>
  <c r="L32" s="1"/>
  <c r="I38"/>
  <c r="J38"/>
  <c r="L38"/>
  <c r="I62" i="6"/>
  <c r="J62" s="1"/>
  <c r="L62" s="1"/>
  <c r="I194" i="7" l="1"/>
  <c r="J194" s="1"/>
  <c r="L194" s="1"/>
  <c r="I186"/>
  <c r="J186" s="1"/>
  <c r="L186" s="1"/>
  <c r="I184"/>
  <c r="J184" s="1"/>
  <c r="L184" s="1"/>
  <c r="I182"/>
  <c r="J182" s="1"/>
  <c r="L182" s="1"/>
  <c r="I180"/>
  <c r="J180" s="1"/>
  <c r="L180" s="1"/>
  <c r="I178"/>
  <c r="J178" s="1"/>
  <c r="L178" s="1"/>
  <c r="I176"/>
  <c r="J176" s="1"/>
  <c r="L176" s="1"/>
  <c r="I174"/>
  <c r="J174" s="1"/>
  <c r="L174" s="1"/>
  <c r="G103" i="3" s="1"/>
  <c r="I172" i="7"/>
  <c r="J172" s="1"/>
  <c r="L172" s="1"/>
  <c r="I168"/>
  <c r="J168" s="1"/>
  <c r="L168" s="1"/>
  <c r="I166"/>
  <c r="J166" s="1"/>
  <c r="L166" s="1"/>
  <c r="I164"/>
  <c r="J164" s="1"/>
  <c r="L164" s="1"/>
  <c r="I160"/>
  <c r="J160" s="1"/>
  <c r="L160" s="1"/>
  <c r="I154"/>
  <c r="J154" s="1"/>
  <c r="L154" s="1"/>
  <c r="G83" i="3" s="1"/>
  <c r="I152" i="7"/>
  <c r="J152" s="1"/>
  <c r="L152" s="1"/>
  <c r="G85" i="3" s="1"/>
  <c r="I150" i="7"/>
  <c r="J150" s="1"/>
  <c r="L150" s="1"/>
  <c r="G87" i="3" s="1"/>
  <c r="I148" i="7"/>
  <c r="J148" s="1"/>
  <c r="L148" s="1"/>
  <c r="G86" i="3" s="1"/>
  <c r="I146" i="7"/>
  <c r="J146" s="1"/>
  <c r="L146" s="1"/>
  <c r="G88" i="3" s="1"/>
  <c r="I142" i="7"/>
  <c r="J142" s="1"/>
  <c r="L142" s="1"/>
  <c r="G90" i="3" s="1"/>
  <c r="I140" i="7"/>
  <c r="J140" s="1"/>
  <c r="L140" s="1"/>
  <c r="G94" i="3" s="1"/>
  <c r="I136" i="7"/>
  <c r="J136" s="1"/>
  <c r="L136" s="1"/>
  <c r="G93" i="3" s="1"/>
  <c r="I134" i="7"/>
  <c r="J134" s="1"/>
  <c r="L134" s="1"/>
  <c r="G92" i="3" s="1"/>
  <c r="I124" i="7"/>
  <c r="J124" s="1"/>
  <c r="L124" s="1"/>
  <c r="G63" i="3" s="1"/>
  <c r="I120" i="7"/>
  <c r="J120" s="1"/>
  <c r="L120" s="1"/>
  <c r="G65" i="3" s="1"/>
  <c r="I118" i="7"/>
  <c r="J118" s="1"/>
  <c r="L118" s="1"/>
  <c r="G62" i="3" s="1"/>
  <c r="I116" i="7"/>
  <c r="J116" s="1"/>
  <c r="L116" s="1"/>
  <c r="G68" i="3" s="1"/>
  <c r="I114" i="7"/>
  <c r="J114" s="1"/>
  <c r="L114" s="1"/>
  <c r="G64" i="3" s="1"/>
  <c r="I112" i="7"/>
  <c r="J112" s="1"/>
  <c r="L112" s="1"/>
  <c r="G73" i="3" s="1"/>
  <c r="I110" i="7"/>
  <c r="J110" s="1"/>
  <c r="L110" s="1"/>
  <c r="G67" i="3" s="1"/>
  <c r="I108" i="7"/>
  <c r="J108" s="1"/>
  <c r="L108" s="1"/>
  <c r="G74" i="3" s="1"/>
  <c r="I106" i="7"/>
  <c r="J106" s="1"/>
  <c r="L106" s="1"/>
  <c r="G71" i="3" s="1"/>
  <c r="I102" i="7"/>
  <c r="J102" s="1"/>
  <c r="L102" s="1"/>
  <c r="G70" i="3" s="1"/>
  <c r="I100" i="7"/>
  <c r="J100" s="1"/>
  <c r="L100" s="1"/>
  <c r="G77" i="3" s="1"/>
  <c r="I96" i="7"/>
  <c r="J96" s="1"/>
  <c r="L96" s="1"/>
  <c r="G75" i="3" s="1"/>
  <c r="I90" i="7"/>
  <c r="J90" s="1"/>
  <c r="L90" s="1"/>
  <c r="G46" i="3" s="1"/>
  <c r="I88" i="7"/>
  <c r="J88" s="1"/>
  <c r="L88" s="1"/>
  <c r="G42" i="3" s="1"/>
  <c r="I86" i="7"/>
  <c r="J86" s="1"/>
  <c r="L86" s="1"/>
  <c r="G45" i="3" s="1"/>
  <c r="I84" i="7"/>
  <c r="J84" s="1"/>
  <c r="L84" s="1"/>
  <c r="G41" i="3" s="1"/>
  <c r="I82" i="7"/>
  <c r="J82" s="1"/>
  <c r="L82" s="1"/>
  <c r="G43" i="3" s="1"/>
  <c r="I78" i="7"/>
  <c r="J78" s="1"/>
  <c r="L78" s="1"/>
  <c r="G44" i="3" s="1"/>
  <c r="I74" i="7"/>
  <c r="J74" s="1"/>
  <c r="L74" s="1"/>
  <c r="G49" i="3" s="1"/>
  <c r="I70" i="7"/>
  <c r="J70" s="1"/>
  <c r="L70" s="1"/>
  <c r="G52" i="3" s="1"/>
  <c r="I68" i="7"/>
  <c r="J68" s="1"/>
  <c r="L68" s="1"/>
  <c r="G50" i="3" s="1"/>
  <c r="I66" i="7"/>
  <c r="J66" s="1"/>
  <c r="L66" s="1"/>
  <c r="G54" i="3" s="1"/>
  <c r="I62" i="7"/>
  <c r="J62" s="1"/>
  <c r="L62" s="1"/>
  <c r="G51" i="3" s="1"/>
  <c r="I60" i="7"/>
  <c r="J60" s="1"/>
  <c r="L60" s="1"/>
  <c r="G48" i="3" s="1"/>
  <c r="I54" i="7"/>
  <c r="J54" s="1"/>
  <c r="L54" s="1"/>
  <c r="I52"/>
  <c r="J52" s="1"/>
  <c r="L52" s="1"/>
  <c r="I50"/>
  <c r="J50" s="1"/>
  <c r="L50" s="1"/>
  <c r="I48"/>
  <c r="J48" s="1"/>
  <c r="L48" s="1"/>
  <c r="I44"/>
  <c r="J44" s="1"/>
  <c r="L44" s="1"/>
  <c r="I42"/>
  <c r="J42" s="1"/>
  <c r="L42" s="1"/>
  <c r="I36"/>
  <c r="J36" s="1"/>
  <c r="L36" s="1"/>
  <c r="I34"/>
  <c r="J34" s="1"/>
  <c r="L34" s="1"/>
  <c r="I30"/>
  <c r="J30" s="1"/>
  <c r="L30" s="1"/>
  <c r="I24"/>
  <c r="J24" s="1"/>
  <c r="L24" s="1"/>
  <c r="I18"/>
  <c r="J18" s="1"/>
  <c r="L18" s="1"/>
  <c r="I16"/>
  <c r="J16" s="1"/>
  <c r="L16" s="1"/>
  <c r="I14"/>
  <c r="J14" s="1"/>
  <c r="L14" s="1"/>
  <c r="I12"/>
  <c r="J12" s="1"/>
  <c r="L12" s="1"/>
  <c r="I106" i="6"/>
  <c r="J106" s="1"/>
  <c r="L106" s="1"/>
  <c r="I100"/>
  <c r="J100" s="1"/>
  <c r="L100" s="1"/>
  <c r="I94"/>
  <c r="J94" s="1"/>
  <c r="L94" s="1"/>
  <c r="I92"/>
  <c r="J92" s="1"/>
  <c r="L92" s="1"/>
  <c r="I90"/>
  <c r="J90" s="1"/>
  <c r="L90" s="1"/>
  <c r="I88"/>
  <c r="J88" s="1"/>
  <c r="L88" s="1"/>
  <c r="I86"/>
  <c r="J86" s="1"/>
  <c r="L86" s="1"/>
  <c r="I80"/>
  <c r="J80" s="1"/>
  <c r="L80" s="1"/>
  <c r="I78"/>
  <c r="J78" s="1"/>
  <c r="L78" s="1"/>
  <c r="I76"/>
  <c r="J76" s="1"/>
  <c r="L76" s="1"/>
  <c r="I74"/>
  <c r="J74" s="1"/>
  <c r="L74" s="1"/>
  <c r="I72"/>
  <c r="J72" s="1"/>
  <c r="L72" s="1"/>
  <c r="I70"/>
  <c r="J70" s="1"/>
  <c r="L70" s="1"/>
  <c r="I68"/>
  <c r="J68" s="1"/>
  <c r="L68" s="1"/>
  <c r="I56"/>
  <c r="J56" s="1"/>
  <c r="L56" s="1"/>
  <c r="I54"/>
  <c r="J54" s="1"/>
  <c r="L54" s="1"/>
  <c r="I52"/>
  <c r="J52" s="1"/>
  <c r="L52" s="1"/>
  <c r="I50"/>
  <c r="J50" s="1"/>
  <c r="L50" s="1"/>
  <c r="I48"/>
  <c r="J48" s="1"/>
  <c r="L48" s="1"/>
  <c r="I46"/>
  <c r="J46" s="1"/>
  <c r="L46" s="1"/>
  <c r="I44"/>
  <c r="J44" s="1"/>
  <c r="L44" s="1"/>
  <c r="I42"/>
  <c r="J42" s="1"/>
  <c r="L42" s="1"/>
  <c r="I40"/>
  <c r="J40" s="1"/>
  <c r="L40" s="1"/>
  <c r="I38"/>
  <c r="J38" s="1"/>
  <c r="L38" s="1"/>
  <c r="I32"/>
  <c r="J32" s="1"/>
  <c r="L32" s="1"/>
  <c r="I30"/>
  <c r="J30" s="1"/>
  <c r="L30" s="1"/>
  <c r="I24"/>
  <c r="J24" s="1"/>
  <c r="L24" s="1"/>
  <c r="I22"/>
  <c r="J22" s="1"/>
  <c r="L22" s="1"/>
  <c r="I20"/>
  <c r="J20" s="1"/>
  <c r="L20" s="1"/>
  <c r="I18"/>
  <c r="J18" s="1"/>
  <c r="L18" s="1"/>
  <c r="I16"/>
  <c r="J16" s="1"/>
  <c r="L16" s="1"/>
  <c r="I14"/>
  <c r="J14" s="1"/>
  <c r="L14" s="1"/>
  <c r="I12"/>
  <c r="J12" s="1"/>
  <c r="L12" s="1"/>
</calcChain>
</file>

<file path=xl/comments1.xml><?xml version="1.0" encoding="utf-8"?>
<comments xmlns="http://schemas.openxmlformats.org/spreadsheetml/2006/main">
  <authors>
    <author>FECT</author>
  </authors>
  <commentList>
    <comment ref="A13" authorId="0">
      <text>
        <r>
          <rPr>
            <b/>
            <sz val="9"/>
            <color indexed="81"/>
            <rFont val="Tahoma"/>
            <charset val="1"/>
          </rPr>
          <t>FECT:</t>
        </r>
        <r>
          <rPr>
            <sz val="9"/>
            <color indexed="81"/>
            <rFont val="Tahoma"/>
            <charset val="1"/>
          </rPr>
          <t xml:space="preserve">
EMPAT</t>
        </r>
      </text>
    </comment>
  </commentList>
</comments>
</file>

<file path=xl/comments2.xml><?xml version="1.0" encoding="utf-8"?>
<comments xmlns="http://schemas.openxmlformats.org/spreadsheetml/2006/main">
  <authors>
    <author>FECT</author>
  </authors>
  <commentList>
    <comment ref="A27" authorId="0">
      <text>
        <r>
          <rPr>
            <b/>
            <sz val="9"/>
            <color indexed="81"/>
            <rFont val="Tahoma"/>
            <charset val="1"/>
          </rPr>
          <t>FECT:</t>
        </r>
        <r>
          <rPr>
            <sz val="9"/>
            <color indexed="81"/>
            <rFont val="Tahoma"/>
            <charset val="1"/>
          </rPr>
          <t xml:space="preserve">
EMPAT</t>
        </r>
      </text>
    </comment>
  </commentList>
</comments>
</file>

<file path=xl/sharedStrings.xml><?xml version="1.0" encoding="utf-8"?>
<sst xmlns="http://schemas.openxmlformats.org/spreadsheetml/2006/main" count="1695" uniqueCount="585">
  <si>
    <t>CONCENTRACIÓ DELS CLUBS PARTICIPANTS</t>
  </si>
  <si>
    <t>INICI CERIMÒNIA D'OBERTURA</t>
  </si>
  <si>
    <t>ENTRADA DELS CLUBS PARTICIPANTS</t>
  </si>
  <si>
    <t>ENTRADA DELS JUTGES</t>
  </si>
  <si>
    <t>JURAMENT DE L'ATLETA</t>
  </si>
  <si>
    <t>JURAMENT DEL JUTGE</t>
  </si>
  <si>
    <t>PARLAMENTS:</t>
  </si>
  <si>
    <t>COMPETICIÓ</t>
  </si>
  <si>
    <t xml:space="preserve">Escalfament Individuals Categoria JUVENIL FEMENÍ 2ª DIVISIÓ </t>
  </si>
  <si>
    <t>DESCANS - DINAR</t>
  </si>
  <si>
    <t>FINAL DE LA COMPETICIÓ</t>
  </si>
  <si>
    <t>APERTURA POLIESPORTIU (ENTRENAMENTS LLIURES)</t>
  </si>
  <si>
    <t>Escalfament Parelles Categoria CADET 2ª DIVISIÓ</t>
  </si>
  <si>
    <t>CERIMONIA DE CLOENDA I LLIURAMENT DE DIPLOMES</t>
  </si>
  <si>
    <t>C.T. ALCANAR</t>
  </si>
  <si>
    <t>C.T. ALFACS</t>
  </si>
  <si>
    <t>C.T. DELTEBRE</t>
  </si>
  <si>
    <t>C.T. AMPOSTA</t>
  </si>
  <si>
    <t>C.T. L'AMETLLA DE MAR</t>
  </si>
  <si>
    <t>C.T. LA GRANADELLA</t>
  </si>
  <si>
    <t>C.T. SANTA BARBARA</t>
  </si>
  <si>
    <t>C.T. TORTOSA</t>
  </si>
  <si>
    <t>Sr. President de la FECT</t>
  </si>
  <si>
    <t>3ª DIVISIÓ</t>
  </si>
  <si>
    <t>CATEGORIA BENJAMÍ FEMENÍ</t>
  </si>
  <si>
    <t>Nº</t>
  </si>
  <si>
    <t xml:space="preserve">NOM I COGNOMS </t>
  </si>
  <si>
    <t>CLUB</t>
  </si>
  <si>
    <t>CATEGORIA INFANTIL FEMENÍ</t>
  </si>
  <si>
    <t>CATEGORIA JUVENIL FEMENÍ</t>
  </si>
  <si>
    <t>ULLDECONA</t>
  </si>
  <si>
    <t>NEREA</t>
  </si>
  <si>
    <t>VIÑA</t>
  </si>
  <si>
    <t>NOM I COGNOM</t>
  </si>
  <si>
    <t>TORTOSA</t>
  </si>
  <si>
    <t>ANDREA</t>
  </si>
  <si>
    <t>ALCANAR</t>
  </si>
  <si>
    <t>BOTA</t>
  </si>
  <si>
    <t>CATHERINE</t>
  </si>
  <si>
    <t>CORREA</t>
  </si>
  <si>
    <t>EDITH</t>
  </si>
  <si>
    <t>ALBA</t>
  </si>
  <si>
    <t>RUIZ</t>
  </si>
  <si>
    <t>MARTA</t>
  </si>
  <si>
    <t>BRUNET</t>
  </si>
  <si>
    <t>LA GRANADELLA</t>
  </si>
  <si>
    <t>MARIA</t>
  </si>
  <si>
    <t>CAMPANALS</t>
  </si>
  <si>
    <t>DELTEBRE</t>
  </si>
  <si>
    <t>CATEGORIA CADET FEMENÍ</t>
  </si>
  <si>
    <t>NURIA</t>
  </si>
  <si>
    <t>SANTA BARBARA</t>
  </si>
  <si>
    <t>AMPOSTA</t>
  </si>
  <si>
    <t>GAUSACHS</t>
  </si>
  <si>
    <t>LAIA</t>
  </si>
  <si>
    <t>PAULA</t>
  </si>
  <si>
    <t>RUE</t>
  </si>
  <si>
    <t>ALFACS</t>
  </si>
  <si>
    <t>LAURA</t>
  </si>
  <si>
    <t>CATEGORIA JÚNIOR FEMENÍ</t>
  </si>
  <si>
    <t>ROCA</t>
  </si>
  <si>
    <t>2ª DIVISIÓ</t>
  </si>
  <si>
    <t>NOLLA</t>
  </si>
  <si>
    <t>ARTOLA</t>
  </si>
  <si>
    <t>AMIRA</t>
  </si>
  <si>
    <t>GRIGORIU</t>
  </si>
  <si>
    <t>CORAL</t>
  </si>
  <si>
    <t>HIERRO</t>
  </si>
  <si>
    <t>ARIADNA</t>
  </si>
  <si>
    <t>POMADA</t>
  </si>
  <si>
    <t>AINA</t>
  </si>
  <si>
    <t>QUILES</t>
  </si>
  <si>
    <t>SOLER</t>
  </si>
  <si>
    <t>CATEGORIA INFANTIL MASCULÍ</t>
  </si>
  <si>
    <t>PAU</t>
  </si>
  <si>
    <t>ENCISO</t>
  </si>
  <si>
    <t>NATZARET</t>
  </si>
  <si>
    <t>ANTONIO</t>
  </si>
  <si>
    <t>BITIS</t>
  </si>
  <si>
    <t>MADALINA</t>
  </si>
  <si>
    <t>ENII</t>
  </si>
  <si>
    <t>GARCIA</t>
  </si>
  <si>
    <t>LLUNA</t>
  </si>
  <si>
    <t>CRISTINA</t>
  </si>
  <si>
    <t>NEGREA</t>
  </si>
  <si>
    <t>LARISA</t>
  </si>
  <si>
    <t>POPA</t>
  </si>
  <si>
    <t>REVERTER</t>
  </si>
  <si>
    <t>BONET</t>
  </si>
  <si>
    <t>FORCADELL</t>
  </si>
  <si>
    <t>JULIA</t>
  </si>
  <si>
    <t>AINHOA</t>
  </si>
  <si>
    <t>MINGUELL</t>
  </si>
  <si>
    <t>JOANA</t>
  </si>
  <si>
    <t>PEREZ</t>
  </si>
  <si>
    <t>CABRERA</t>
  </si>
  <si>
    <t>CASANOVA</t>
  </si>
  <si>
    <t>FRANCH</t>
  </si>
  <si>
    <t>ROSA</t>
  </si>
  <si>
    <t>CATEGORIA SÈNIOR FEMENÍ</t>
  </si>
  <si>
    <t>MARTINEZ</t>
  </si>
  <si>
    <t>SANCHEZ</t>
  </si>
  <si>
    <t>ERIC</t>
  </si>
  <si>
    <t>QUERAL</t>
  </si>
  <si>
    <t>ANNA</t>
  </si>
  <si>
    <t>ESCODA</t>
  </si>
  <si>
    <t>L'AMETLLA</t>
  </si>
  <si>
    <t>RODRIGUEZ</t>
  </si>
  <si>
    <t>CATEGORIA SÈNIOR MASCULÍ</t>
  </si>
  <si>
    <t>INDIVIDUALS  2ª DIVISIÓ</t>
  </si>
  <si>
    <t>INDIVIDUALS  3ª  DIVISIÓ</t>
  </si>
  <si>
    <t>2 BASTONS</t>
  </si>
  <si>
    <t>CATEGORIA 2 BASTONS INFANTIL</t>
  </si>
  <si>
    <t>CATEGORIA 2 BASTONS CADET</t>
  </si>
  <si>
    <t>CATEGORIA 2 BASTONS JUVENIL</t>
  </si>
  <si>
    <t>PARELLES</t>
  </si>
  <si>
    <t>PARELLES CATEGORIA INFANTIL</t>
  </si>
  <si>
    <t>PARELLES CATEGORIA CADET</t>
  </si>
  <si>
    <t>PARELLES CATEGORIA JUVENIL</t>
  </si>
  <si>
    <t>PARELLES CATEGORIA JÚNIOR</t>
  </si>
  <si>
    <t>MIRABELA BULICA - ANDREA TOMAS</t>
  </si>
  <si>
    <t>NEREA ARTOLA - PAU ENCISO</t>
  </si>
  <si>
    <t>THERESE CORREA - AMIRA GRIGORIU</t>
  </si>
  <si>
    <t>ARIADNA POMADA - VICTOR RUIZ</t>
  </si>
  <si>
    <t>MAR ACCENSI - ALEXIA ROIGET</t>
  </si>
  <si>
    <t>LAURA BALAGUE - PAULA ESBRI</t>
  </si>
  <si>
    <t>PAULA BITIS - MADALINA NEGREA</t>
  </si>
  <si>
    <t>ANDREA LEON - ALBA MURIA</t>
  </si>
  <si>
    <t>PARELLES CATEGORIA SÈNIOR</t>
  </si>
  <si>
    <t>12:05h.</t>
  </si>
  <si>
    <t>Escalfament Parelles Categoria INFANTIL 2ª DIVISIÓ</t>
  </si>
  <si>
    <t>15:00h.</t>
  </si>
  <si>
    <t>15:05h.</t>
  </si>
  <si>
    <t>AGUEDA</t>
  </si>
  <si>
    <t>WEAM</t>
  </si>
  <si>
    <t>ZRIOUIL</t>
  </si>
  <si>
    <t xml:space="preserve">DAFNE </t>
  </si>
  <si>
    <t>CUGAT</t>
  </si>
  <si>
    <t>CLARA</t>
  </si>
  <si>
    <t>PONS</t>
  </si>
  <si>
    <t>PUJOL</t>
  </si>
  <si>
    <t>NICOLE</t>
  </si>
  <si>
    <t>VILLALONGA</t>
  </si>
  <si>
    <t>SAFAA</t>
  </si>
  <si>
    <t>EL KHAYAT</t>
  </si>
  <si>
    <t>HEKMAT</t>
  </si>
  <si>
    <t>GARZON</t>
  </si>
  <si>
    <t>OLIVER</t>
  </si>
  <si>
    <t>IAN</t>
  </si>
  <si>
    <t>RUSU</t>
  </si>
  <si>
    <t>VILA</t>
  </si>
  <si>
    <t>EVA</t>
  </si>
  <si>
    <t>DURAN</t>
  </si>
  <si>
    <t>JASMINA</t>
  </si>
  <si>
    <t>LOPEZ</t>
  </si>
  <si>
    <t>ROQUE</t>
  </si>
  <si>
    <t>LARA</t>
  </si>
  <si>
    <t>CATEGORIA JÚNIOR MASCULÍ</t>
  </si>
  <si>
    <t>BRUNO</t>
  </si>
  <si>
    <t>MONICA</t>
  </si>
  <si>
    <t>JIMENEZ</t>
  </si>
  <si>
    <t xml:space="preserve">ALBA </t>
  </si>
  <si>
    <t>YANARA</t>
  </si>
  <si>
    <t>GOMEZ</t>
  </si>
  <si>
    <t>ZARAGOZA</t>
  </si>
  <si>
    <t>MADELINA</t>
  </si>
  <si>
    <t xml:space="preserve">ABRIL </t>
  </si>
  <si>
    <t>CINTA</t>
  </si>
  <si>
    <t>ALEXIA</t>
  </si>
  <si>
    <t>ROIGET</t>
  </si>
  <si>
    <t>ALICIA</t>
  </si>
  <si>
    <t>ALVAREZ</t>
  </si>
  <si>
    <t>FORES</t>
  </si>
  <si>
    <t>FERNANDEZ</t>
  </si>
  <si>
    <t>RITA</t>
  </si>
  <si>
    <t>GEMMA</t>
  </si>
  <si>
    <t>FABIANA</t>
  </si>
  <si>
    <t>DANI</t>
  </si>
  <si>
    <t>SANZ</t>
  </si>
  <si>
    <t>DAVID</t>
  </si>
  <si>
    <t>SORIANO</t>
  </si>
  <si>
    <t>CATEGORIA 2 BASTONS JÚNIOR</t>
  </si>
  <si>
    <t>PARELLES CATEGORIA BENJAMÍ</t>
  </si>
  <si>
    <t>IAN ROQUE - MARIA VILA</t>
  </si>
  <si>
    <t>JUDITH CABRERA - PAULA CRUAÑES</t>
  </si>
  <si>
    <t>DAFNE CUGAT - ANDREEA VASILE</t>
  </si>
  <si>
    <t>EVA MURIA - SILVIA VALLES</t>
  </si>
  <si>
    <t>MAR ROIG - ALBA RUIZ</t>
  </si>
  <si>
    <t>PAULA BOTA - EYRA VILLALONGA</t>
  </si>
  <si>
    <t>JUDITH FORNE - OLAIA LLORENS</t>
  </si>
  <si>
    <t>AINOA BORJA - ZOE MORALES</t>
  </si>
  <si>
    <t>MADELINA ENII - CORAL HIERRO</t>
  </si>
  <si>
    <t>LAIA GAUSACHS - ALBA GAUSACHS</t>
  </si>
  <si>
    <t>NURIA AGRAMUNT - MARIA RUE</t>
  </si>
  <si>
    <t>FANI DASCALU - PAULA KAMINSKA</t>
  </si>
  <si>
    <t>AINOA FORES - LAURA REVERTER</t>
  </si>
  <si>
    <t>NATZARET ANTONIO - IRIS FERNANDEZ</t>
  </si>
  <si>
    <t>DESIREE BRULL - ELISABETH RIUS</t>
  </si>
  <si>
    <t>NEREA CABRERA - PAULA GRAU</t>
  </si>
  <si>
    <t>JULIA CASANOVA - JULIA HIERRO</t>
  </si>
  <si>
    <t>ANDREA MORALES - GEMMA MUÑOZ</t>
  </si>
  <si>
    <t>NOEMI PELL - ROSA PEREZ</t>
  </si>
  <si>
    <t xml:space="preserve">Escalfament Individuals Categoria JÚNIOR FEMENÍ 2ª DIVISIÓ </t>
  </si>
  <si>
    <t>Escalfament Parelles Categoria SÈNIOR 2ª DIVISIÓ</t>
  </si>
  <si>
    <t>18:45h.</t>
  </si>
  <si>
    <t>Escalfament Individuals Categoria BENJAMÍ FEMENÍ 3ª DIVISIÓ</t>
  </si>
  <si>
    <t>Escalfament Individuals Categoria INFANTIL FEMENÍ i MASCULÍ 3ª DIVISIÓ</t>
  </si>
  <si>
    <t>12:00h.</t>
  </si>
  <si>
    <t>13:15h.</t>
  </si>
  <si>
    <t>DISSABTE, 6 DE JUNY</t>
  </si>
  <si>
    <t>09:30h.</t>
  </si>
  <si>
    <t>10:00h.</t>
  </si>
  <si>
    <t>C.T. BADALONA</t>
  </si>
  <si>
    <t>C.T. MAÇANET (club organitzador)</t>
  </si>
  <si>
    <t xml:space="preserve">C.T. ULLDECONA </t>
  </si>
  <si>
    <t>TOSSA DE MAR / LLORET DE MAR, 6 i 7 DE JUNY DE 2015</t>
  </si>
  <si>
    <t>C.T. TRIANGLE DE SANTS</t>
  </si>
  <si>
    <t>C.T. VILA DE TORDERA</t>
  </si>
  <si>
    <t>C.T. VILOBÍ</t>
  </si>
  <si>
    <t>C.T. VALLS</t>
  </si>
  <si>
    <t>TEIA</t>
  </si>
  <si>
    <t>VILA DE TORDERA</t>
  </si>
  <si>
    <t>NATASHA</t>
  </si>
  <si>
    <t>ROS</t>
  </si>
  <si>
    <t xml:space="preserve">CELIA </t>
  </si>
  <si>
    <t>PARDO</t>
  </si>
  <si>
    <t>MICHELLE</t>
  </si>
  <si>
    <t>HELAH</t>
  </si>
  <si>
    <t>IBERNON</t>
  </si>
  <si>
    <t>MAÇANET</t>
  </si>
  <si>
    <t>CARLA</t>
  </si>
  <si>
    <t>MOSQUERA</t>
  </si>
  <si>
    <t>TRIANGLE DE SANTS</t>
  </si>
  <si>
    <t>DE LA FUENTE</t>
  </si>
  <si>
    <t xml:space="preserve">LIS </t>
  </si>
  <si>
    <t>VALENCIA</t>
  </si>
  <si>
    <t>TURDA</t>
  </si>
  <si>
    <t>SELGA</t>
  </si>
  <si>
    <t xml:space="preserve">AINHARA </t>
  </si>
  <si>
    <t>NAIARA</t>
  </si>
  <si>
    <t>LLANÇA</t>
  </si>
  <si>
    <t>VILOBÍ</t>
  </si>
  <si>
    <t>SARA</t>
  </si>
  <si>
    <t>FERRER</t>
  </si>
  <si>
    <t>SANDRA</t>
  </si>
  <si>
    <t>BURCA</t>
  </si>
  <si>
    <t xml:space="preserve">MARIA </t>
  </si>
  <si>
    <t xml:space="preserve">ELSA </t>
  </si>
  <si>
    <t>TIFFANY</t>
  </si>
  <si>
    <t>XIOMARA</t>
  </si>
  <si>
    <t>ORTEGA</t>
  </si>
  <si>
    <t>SOUKAYNA</t>
  </si>
  <si>
    <t>RIFI</t>
  </si>
  <si>
    <t>CAMPIONAT DE CATALUNYA BASE</t>
  </si>
  <si>
    <t xml:space="preserve">Escalfament Individuals Categoria CADET 3ª DIVISIÓ </t>
  </si>
  <si>
    <t xml:space="preserve">Escalfament Individuals Categoria JUVENIL i JÚNIOR FEMENÍ i MASCULÍ 3ª DIVISIÓ </t>
  </si>
  <si>
    <t>09:00h.</t>
  </si>
  <si>
    <t>10:05h.</t>
  </si>
  <si>
    <t>11:00h.</t>
  </si>
  <si>
    <t>11:05h.</t>
  </si>
  <si>
    <t>12:50h.</t>
  </si>
  <si>
    <t>12:55h.</t>
  </si>
  <si>
    <t>13:30h.</t>
  </si>
  <si>
    <t>CAMPIONAT  DE CATALUNYA BASE</t>
  </si>
  <si>
    <t>SHEILA</t>
  </si>
  <si>
    <t>RECHE</t>
  </si>
  <si>
    <t>ROSER</t>
  </si>
  <si>
    <t>VALLS</t>
  </si>
  <si>
    <t>IGLESIAS</t>
  </si>
  <si>
    <t>ANASTACIA</t>
  </si>
  <si>
    <t>FORMANYUK</t>
  </si>
  <si>
    <t>DANIELA</t>
  </si>
  <si>
    <t>ALSINA</t>
  </si>
  <si>
    <t>PIJOAN</t>
  </si>
  <si>
    <t>VALLES</t>
  </si>
  <si>
    <t>MARQUES</t>
  </si>
  <si>
    <t>LUCIA</t>
  </si>
  <si>
    <t>MARINA</t>
  </si>
  <si>
    <t>MARTIN</t>
  </si>
  <si>
    <t>AINOA</t>
  </si>
  <si>
    <t>MOLNE</t>
  </si>
  <si>
    <t xml:space="preserve">ANTONIA </t>
  </si>
  <si>
    <t xml:space="preserve">Escalfament Individuals Categoria BENJAMÍ i INFANTIL 1-6 FEMENÍ 2ª DIVISIÓ </t>
  </si>
  <si>
    <t xml:space="preserve">Escalfament Individuals Categoria INFANTIL 7-16 FEMENÍ 2ª DIVISIÓ </t>
  </si>
  <si>
    <t xml:space="preserve">Escalfament Individuals Categoria CADET FEMENÍ 2ª DIVISIÓ </t>
  </si>
  <si>
    <t>14:30h.</t>
  </si>
  <si>
    <t>14:20h.</t>
  </si>
  <si>
    <t>14:25h.</t>
  </si>
  <si>
    <t>16:10h.</t>
  </si>
  <si>
    <t>16:15h.</t>
  </si>
  <si>
    <t>17:35h.</t>
  </si>
  <si>
    <t>17:40h.</t>
  </si>
  <si>
    <t>19:00h.</t>
  </si>
  <si>
    <t>DIUMENGE, 7 DE JUNY</t>
  </si>
  <si>
    <t>09:35h.</t>
  </si>
  <si>
    <t>Escalfament 2 Bastons Categoria INFANTIL, CADET, JUVENIL i JÚNIOR  1ª DIVISIÓ</t>
  </si>
  <si>
    <t>BRAU</t>
  </si>
  <si>
    <t xml:space="preserve">MIRABELA </t>
  </si>
  <si>
    <t>BULICA</t>
  </si>
  <si>
    <t>IRENE</t>
  </si>
  <si>
    <t>ELISABETH</t>
  </si>
  <si>
    <t>RIUS</t>
  </si>
  <si>
    <t xml:space="preserve">ANA </t>
  </si>
  <si>
    <t>LEON</t>
  </si>
  <si>
    <t>IRIS</t>
  </si>
  <si>
    <t>GRAU</t>
  </si>
  <si>
    <t>MIREIA</t>
  </si>
  <si>
    <t>ARASA</t>
  </si>
  <si>
    <t>DESIREE</t>
  </si>
  <si>
    <t>BRULL</t>
  </si>
  <si>
    <t>SUECA</t>
  </si>
  <si>
    <t xml:space="preserve">THAIS </t>
  </si>
  <si>
    <t>HOLGADO</t>
  </si>
  <si>
    <t>BADALONA</t>
  </si>
  <si>
    <t>ANDRA</t>
  </si>
  <si>
    <t>STEFAN</t>
  </si>
  <si>
    <t>ESTHER</t>
  </si>
  <si>
    <t>GUILLEN</t>
  </si>
  <si>
    <t>MUÑOZ</t>
  </si>
  <si>
    <t>GONZALEZ</t>
  </si>
  <si>
    <t>MARY</t>
  </si>
  <si>
    <t>VELASCO</t>
  </si>
  <si>
    <t>AYNOA</t>
  </si>
  <si>
    <t>MORALES</t>
  </si>
  <si>
    <t>AMETLLA</t>
  </si>
  <si>
    <t>Escalfament Individuals Categoria SÈNIOR FEMENÍ 2ª DIVISIÓ 1-8</t>
  </si>
  <si>
    <t xml:space="preserve">Escalfament Individuals Categoria SÈNIOR FEMENÍ 9-14 i MASCULÍ 2ª DIVISIÓ </t>
  </si>
  <si>
    <t>12:10h.</t>
  </si>
  <si>
    <t>CAMPIONAT CATALUNYA BASE</t>
  </si>
  <si>
    <t xml:space="preserve">2 BASTONS </t>
  </si>
  <si>
    <t>Escalfament Parelles Categoria BENJAMÍ i INFANTIL  3ª DIVISIÓ</t>
  </si>
  <si>
    <t>Escalfament Parelles Categoria CADET 3ª DIVISIÓ i BENJAMÍ 2ª DIVISIÓ</t>
  </si>
  <si>
    <t>TEIA PEREZ - NEREA RODRIGUEZ</t>
  </si>
  <si>
    <t>AINA PEREZ - GRETA PEREZ</t>
  </si>
  <si>
    <t>SOFIA GIROTTI - ABRIL ROS</t>
  </si>
  <si>
    <t>CELIA PARDO - MICHELLE PARDO</t>
  </si>
  <si>
    <t>KAREN LING CURTO - CALUDIA GONZALEZ</t>
  </si>
  <si>
    <t>ARIADNA SELGA - LIS VALENCIA</t>
  </si>
  <si>
    <t>SARA FERRER - NADIA GOMEZ</t>
  </si>
  <si>
    <t>ANASTACIA FORMANYUK - MARIA VALLS</t>
  </si>
  <si>
    <t>20:05h.</t>
  </si>
  <si>
    <t>09:40h.</t>
  </si>
  <si>
    <t>12:15h.</t>
  </si>
  <si>
    <t>19:05h.</t>
  </si>
  <si>
    <t>13:20h.</t>
  </si>
  <si>
    <t>14:00h.</t>
  </si>
  <si>
    <t>MARIA MARQUES - PAULA MARTINEZ</t>
  </si>
  <si>
    <t>DANIELA ALSINA - LUCIA JIMENEZ</t>
  </si>
  <si>
    <t>MARIA CAMPANALS - CINTA RODRIGUEZ</t>
  </si>
  <si>
    <t xml:space="preserve">LARISA NEGREA - CRISTINA NEGREA </t>
  </si>
  <si>
    <t>16:00h.</t>
  </si>
  <si>
    <t>16:05h.</t>
  </si>
  <si>
    <t>Escalfament Parelles Categoria JUVENIL  2ª DIVISIÓ</t>
  </si>
  <si>
    <t>Escalfament Parelles Categoria JÚNIOR 2ª DIVISIÓ</t>
  </si>
  <si>
    <t>FOIX JULIA - LAURA MARTINEZ</t>
  </si>
  <si>
    <t>ARIADNA CALLAU - AINHOA LOPEZ</t>
  </si>
  <si>
    <t>PAULA MOLNE - SANDRA VALLES</t>
  </si>
  <si>
    <t>16:40h.</t>
  </si>
  <si>
    <t>16:45h.</t>
  </si>
  <si>
    <t>AINHOA LEON - RITA MINGUELL</t>
  </si>
  <si>
    <t>ANA LOPEZ - SARA LOPEZ</t>
  </si>
  <si>
    <t>SARA IGLESIAS - IRENE PEREZ</t>
  </si>
  <si>
    <t>17:15h.</t>
  </si>
  <si>
    <t>17:20h.</t>
  </si>
  <si>
    <t>ALBA CABRERA - ZAIRA PORRES</t>
  </si>
  <si>
    <t>ALBERTO DOMINGUEZ - ANDREA FERNANDEZ</t>
  </si>
  <si>
    <t>LAIA MERCADER - LAURA MOLINA</t>
  </si>
  <si>
    <t>18:10h.</t>
  </si>
  <si>
    <t>TABULACIÓ</t>
  </si>
  <si>
    <t>TABULACIÓ 3ª DIVISIÓ</t>
  </si>
  <si>
    <t>INDIVIDUALS BENJAMI FEMENI</t>
  </si>
  <si>
    <t>NOM I CLUB</t>
  </si>
  <si>
    <t>JUTGE 1</t>
  </si>
  <si>
    <t>JUTGE 2</t>
  </si>
  <si>
    <t>JUTGE 3</t>
  </si>
  <si>
    <t>JUTGE 4</t>
  </si>
  <si>
    <t>JUTGE 5</t>
  </si>
  <si>
    <t>SUMA</t>
  </si>
  <si>
    <t>TOTAL</t>
  </si>
  <si>
    <t>MEDIA</t>
  </si>
  <si>
    <t>PENAL</t>
  </si>
  <si>
    <t>CELIA PARDO</t>
  </si>
  <si>
    <t>M.T.</t>
  </si>
  <si>
    <t>E.A.</t>
  </si>
  <si>
    <t>MICHELLE PARDO</t>
  </si>
  <si>
    <t>TEIA PEREZ</t>
  </si>
  <si>
    <t>ABRIL ROS</t>
  </si>
  <si>
    <t>INDIVIDUALS INFANTIL FEMENI</t>
  </si>
  <si>
    <t>LAURA DE LA FUENTE</t>
  </si>
  <si>
    <t>CARLA MOSQUERA</t>
  </si>
  <si>
    <t>LAURA TURDA</t>
  </si>
  <si>
    <t>ARIADNA SELGA</t>
  </si>
  <si>
    <t>LIS VALENCIA</t>
  </si>
  <si>
    <t>INDIVIDUALS CADET FEMENI</t>
  </si>
  <si>
    <t>SANDRA BURCA</t>
  </si>
  <si>
    <t>SARA FERRER</t>
  </si>
  <si>
    <t>NAIARA LLANÇA</t>
  </si>
  <si>
    <t>VILOBI</t>
  </si>
  <si>
    <t>INDIVIDUALS JUVENIL FEMENI</t>
  </si>
  <si>
    <t>TIFFANY GOMEZ</t>
  </si>
  <si>
    <t>XIOMARA ORTEGA</t>
  </si>
  <si>
    <t>SOUKAYNA RIFI</t>
  </si>
  <si>
    <t>ORDRE D'ACTUACIÓ</t>
  </si>
  <si>
    <t>JUEZ 1</t>
  </si>
  <si>
    <t>JUEZ 2</t>
  </si>
  <si>
    <t>JUEZ 3</t>
  </si>
  <si>
    <t xml:space="preserve">SUMA </t>
  </si>
  <si>
    <t>SOFIA I ABRIL</t>
  </si>
  <si>
    <t>P.T.</t>
  </si>
  <si>
    <t>CELIA I MICHELLE</t>
  </si>
  <si>
    <t>AINA I GRETA</t>
  </si>
  <si>
    <t>ARIADNA I LIS</t>
  </si>
  <si>
    <t>SARA I NADIA</t>
  </si>
  <si>
    <t>TABULACIÓ 2ª DIVISIÓ</t>
  </si>
  <si>
    <t>DANIELA ALSINA</t>
  </si>
  <si>
    <t>ANASTACIA FORMANYUK</t>
  </si>
  <si>
    <t>ANNA IGLESIAS</t>
  </si>
  <si>
    <t>ROSER JIMENEZ</t>
  </si>
  <si>
    <t>SARA PIJOAN</t>
  </si>
  <si>
    <t>SHEILA RECHE</t>
  </si>
  <si>
    <t>MARIA VALLS</t>
  </si>
  <si>
    <t>LUCIA JIMENEZ</t>
  </si>
  <si>
    <t>MARINA MARTIN</t>
  </si>
  <si>
    <t>PAULA MARTINEZ</t>
  </si>
  <si>
    <t>ANDREA FERNANDEZ</t>
  </si>
  <si>
    <t>AINHOA LOPEZ</t>
  </si>
  <si>
    <t>LAURA MARTINEZ</t>
  </si>
  <si>
    <t>PAULA MOLNE</t>
  </si>
  <si>
    <t>INDIVIDUALS JUNIOR FEMENI</t>
  </si>
  <si>
    <t>ANA LOPEZ</t>
  </si>
  <si>
    <t>SARA LOPEZ</t>
  </si>
  <si>
    <t>IRENE PEREZ</t>
  </si>
  <si>
    <t>INDIVIDUALS SENIOR FEMENI</t>
  </si>
  <si>
    <t>ESTHER GUILLEN</t>
  </si>
  <si>
    <t>THAIS HOLGADO</t>
  </si>
  <si>
    <t>MARTA LOPEZ</t>
  </si>
  <si>
    <t>ANDRA STEFAN</t>
  </si>
  <si>
    <t>ANASTACIA I MARIA</t>
  </si>
  <si>
    <t>DANIELA I LUCIA</t>
  </si>
  <si>
    <t>MARIA I PAULA</t>
  </si>
  <si>
    <t>FOIX I LAURA</t>
  </si>
  <si>
    <t>SARA I IRENE</t>
  </si>
  <si>
    <t>ANA I SARA</t>
  </si>
  <si>
    <t>PARELLES SENIOR</t>
  </si>
  <si>
    <t>ALBERTO I ANDREA</t>
  </si>
  <si>
    <t>LAIA I LAURA</t>
  </si>
  <si>
    <t>INDIVIDUALS SENIOR MASCULI</t>
  </si>
  <si>
    <t>NICOLE VILLALONGA</t>
  </si>
  <si>
    <t>CLARA PONS</t>
  </si>
  <si>
    <t>NATASHA GARCIA</t>
  </si>
  <si>
    <t>CATALUNYA BASE</t>
  </si>
  <si>
    <t>TOSA DE MAR I LLORET DE MAR, 6 I 7 DE JUNY DE 2015</t>
  </si>
  <si>
    <t>ALBA PUJOL</t>
  </si>
  <si>
    <t>WEAM ZRIOUIL</t>
  </si>
  <si>
    <t>DAFNE CUGAT</t>
  </si>
  <si>
    <t>AINA PEREZ</t>
  </si>
  <si>
    <t>JULIA OLIVER</t>
  </si>
  <si>
    <t>HELAH IBERNON</t>
  </si>
  <si>
    <t>JULIA GARZON</t>
  </si>
  <si>
    <t>SAFAA EL KHAYAT</t>
  </si>
  <si>
    <t>HEKMAT EL KHAYAT</t>
  </si>
  <si>
    <t>INDIVIDUALS INFANTIL MASCULI</t>
  </si>
  <si>
    <t>IAN ROQUE</t>
  </si>
  <si>
    <t>AINHARA ROQUE</t>
  </si>
  <si>
    <t>MARIA RUSU</t>
  </si>
  <si>
    <t>MARIA VILA</t>
  </si>
  <si>
    <t>JASMINA LOPEZ</t>
  </si>
  <si>
    <t>EVA DURAN</t>
  </si>
  <si>
    <t>ELSA MERTINEZ</t>
  </si>
  <si>
    <t>NURIA LARA</t>
  </si>
  <si>
    <t>INDIVIDUALS JUNIOR MASCULI</t>
  </si>
  <si>
    <t>BRUNO FRANCH</t>
  </si>
  <si>
    <t>ALBA RUIZ</t>
  </si>
  <si>
    <t>MONICA JIMENEZ</t>
  </si>
  <si>
    <t>PAULA BOTA</t>
  </si>
  <si>
    <t>CATHERINE CORREA</t>
  </si>
  <si>
    <t>ARIADNA NOLLA</t>
  </si>
  <si>
    <t>PAULA RUE</t>
  </si>
  <si>
    <t>EDITH SOLER</t>
  </si>
  <si>
    <t>NEREA VIÑA</t>
  </si>
  <si>
    <t>AGUEDA QUILES</t>
  </si>
  <si>
    <t>CORAL HIERRO</t>
  </si>
  <si>
    <t>ARIADNA POMADA</t>
  </si>
  <si>
    <t>NEREA ARTOLA</t>
  </si>
  <si>
    <t>YANARA GOMEZ</t>
  </si>
  <si>
    <t>CINTA RODRIGUEZ</t>
  </si>
  <si>
    <t>MARTA BRUNET</t>
  </si>
  <si>
    <t>NURIA ZARAGOZA</t>
  </si>
  <si>
    <t>ALEXIA ROIGET</t>
  </si>
  <si>
    <t>MARIA MARQUES</t>
  </si>
  <si>
    <t>MARIA CAMPANALS</t>
  </si>
  <si>
    <t>ALBA GAUSACHS</t>
  </si>
  <si>
    <t>LAIA GAUSACHS</t>
  </si>
  <si>
    <t>LARISA NEGREA</t>
  </si>
  <si>
    <t>AMIRA GRIGORIU</t>
  </si>
  <si>
    <t>CRISTINA NEGREA</t>
  </si>
  <si>
    <t>MADALINA ENII</t>
  </si>
  <si>
    <t>NATZARET ANTONIO</t>
  </si>
  <si>
    <t xml:space="preserve">ANDREA FORCADELL </t>
  </si>
  <si>
    <t>NEREA BONET</t>
  </si>
  <si>
    <t>AINOA FORES</t>
  </si>
  <si>
    <t>JOANA PEREZ</t>
  </si>
  <si>
    <t>PAULA BITIS</t>
  </si>
  <si>
    <t>LAURA REVERTER</t>
  </si>
  <si>
    <t>ANTONIA POPA</t>
  </si>
  <si>
    <t>LLUNA HIERRO</t>
  </si>
  <si>
    <t>ALICIA ALVAREZ</t>
  </si>
  <si>
    <t>MADALINA NEGREA</t>
  </si>
  <si>
    <t>JULIA HIERRO</t>
  </si>
  <si>
    <t>NURIA BRAU</t>
  </si>
  <si>
    <t>MIRABELA BULICA</t>
  </si>
  <si>
    <t>ELISABETH RIUS</t>
  </si>
  <si>
    <t>AINHOA LEON</t>
  </si>
  <si>
    <t>IRIS FERNANDEZ</t>
  </si>
  <si>
    <t>PAULA GRAU</t>
  </si>
  <si>
    <t>MIREIA ARASA</t>
  </si>
  <si>
    <t>DESIREE BRULL</t>
  </si>
  <si>
    <t>SARAY SUECA</t>
  </si>
  <si>
    <t>JULIA  CASANOVA</t>
  </si>
  <si>
    <t>ALBA CABRERA</t>
  </si>
  <si>
    <t>FABIANA ROCA</t>
  </si>
  <si>
    <t>ROSA PEREZ</t>
  </si>
  <si>
    <t>GEMMA MUÑOZ</t>
  </si>
  <si>
    <t>THAIS GONZALEZ</t>
  </si>
  <si>
    <t>MARY VELASCO</t>
  </si>
  <si>
    <t>AYNOA GONZALEZ</t>
  </si>
  <si>
    <t>ANDREA MORALES</t>
  </si>
  <si>
    <t>EVA SANCHEZ</t>
  </si>
  <si>
    <t>DANI SANZ</t>
  </si>
  <si>
    <t>DAVID SORIANO</t>
  </si>
  <si>
    <t>TABULACIÓ 2 BASTONS</t>
  </si>
  <si>
    <t>2 BASTONS INFANTIL</t>
  </si>
  <si>
    <t>PAU ENCISO</t>
  </si>
  <si>
    <t>2 BASTONS CADET</t>
  </si>
  <si>
    <t>MADELINA ENII</t>
  </si>
  <si>
    <t>ERIC QUERAL</t>
  </si>
  <si>
    <t>CINTA ESCODA</t>
  </si>
  <si>
    <t>RITA MINGUELL</t>
  </si>
  <si>
    <t>TABULACIÓ PARELLES 3A DIVISIO</t>
  </si>
  <si>
    <t>PARELLES CATEGORIA BENJAMI</t>
  </si>
  <si>
    <t>TEIA I NEREA</t>
  </si>
  <si>
    <t>KAREN I CLAUDIA</t>
  </si>
  <si>
    <t>JUDIT I PAULA</t>
  </si>
  <si>
    <t>IAN I MARIA</t>
  </si>
  <si>
    <t>TABULACIÓ PARELLES 2A DIVISIO</t>
  </si>
  <si>
    <t>MAR I ALBA</t>
  </si>
  <si>
    <t>EVA I SILVIA</t>
  </si>
  <si>
    <t>DAFNE I ANDREEA</t>
  </si>
  <si>
    <t>JUDITH I OLAIA</t>
  </si>
  <si>
    <t>PAULA I EYRA</t>
  </si>
  <si>
    <t>NEREA I PAU</t>
  </si>
  <si>
    <t>ARIADNA I VICTOR</t>
  </si>
  <si>
    <t>MAR I ALEXIA</t>
  </si>
  <si>
    <t>LAURA I PAULA</t>
  </si>
  <si>
    <t>ANDREA I ALBA</t>
  </si>
  <si>
    <t>MARIA I CINTA</t>
  </si>
  <si>
    <t>AINOA I ZOE</t>
  </si>
  <si>
    <t>MADELINA I CORAL</t>
  </si>
  <si>
    <t>LAIA I ALBA</t>
  </si>
  <si>
    <t>LARISA I CRISTINA</t>
  </si>
  <si>
    <t>THERESE I AMIRA</t>
  </si>
  <si>
    <t>FANI I PAULA</t>
  </si>
  <si>
    <t>NURIA I MARIA</t>
  </si>
  <si>
    <t xml:space="preserve">ARIADNA I AINHOA </t>
  </si>
  <si>
    <t>AINOA I LAURA</t>
  </si>
  <si>
    <t xml:space="preserve">PAULA I SANDRA </t>
  </si>
  <si>
    <t>PAULA I MADALINA</t>
  </si>
  <si>
    <t xml:space="preserve"> PARELLES CATEGORIA JUNIOR</t>
  </si>
  <si>
    <t>AINHOA I RITA</t>
  </si>
  <si>
    <t>MIRABELA I ANDREA</t>
  </si>
  <si>
    <t>NATZARET I IRIS</t>
  </si>
  <si>
    <t>DESIREE I ELISABETH</t>
  </si>
  <si>
    <t>ALBA I ZAIRA</t>
  </si>
  <si>
    <t>NEREA I PAULA</t>
  </si>
  <si>
    <t>ANDREA I GEMMA</t>
  </si>
  <si>
    <t>JULIA I JULIA</t>
  </si>
  <si>
    <t>NOEMI I ROSA</t>
  </si>
  <si>
    <t>*</t>
  </si>
  <si>
    <t xml:space="preserve">* </t>
  </si>
  <si>
    <t>descalificacio per superar la tecnica permesa a 3a divisio</t>
  </si>
  <si>
    <t>NP</t>
  </si>
  <si>
    <t>**</t>
  </si>
  <si>
    <t>desempat per merit tecnic</t>
  </si>
  <si>
    <t>SANDRA VALLES</t>
  </si>
  <si>
    <t>RAQUEL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</si>
</sst>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000"/>
  </numFmts>
  <fonts count="14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3" fillId="0" borderId="0"/>
    <xf numFmtId="0" fontId="4" fillId="0" borderId="0"/>
  </cellStyleXfs>
  <cellXfs count="1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4" fontId="1" fillId="0" borderId="0" xfId="1" applyFont="1" applyFill="1" applyBorder="1" applyAlignment="1"/>
    <xf numFmtId="0" fontId="1" fillId="0" borderId="0" xfId="0" applyFont="1" applyFill="1" applyBorder="1" applyAlignment="1"/>
    <xf numFmtId="20" fontId="2" fillId="0" borderId="0" xfId="0" applyNumberFormat="1" applyFont="1" applyAlignment="1">
      <alignment horizontal="center"/>
    </xf>
    <xf numFmtId="0" fontId="2" fillId="0" borderId="0" xfId="3" applyFont="1"/>
    <xf numFmtId="0" fontId="9" fillId="0" borderId="0" xfId="0" applyFont="1" applyAlignment="1">
      <alignment horizontal="left"/>
    </xf>
    <xf numFmtId="0" fontId="2" fillId="0" borderId="0" xfId="3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20" fontId="2" fillId="0" borderId="0" xfId="0" applyNumberFormat="1" applyFont="1" applyAlignment="1">
      <alignment horizontal="center" vertical="top"/>
    </xf>
    <xf numFmtId="20" fontId="9" fillId="0" borderId="0" xfId="0" applyNumberFormat="1" applyFont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/>
    <xf numFmtId="0" fontId="3" fillId="0" borderId="0" xfId="0" applyFont="1" applyFill="1"/>
    <xf numFmtId="0" fontId="0" fillId="0" borderId="0" xfId="0" applyFill="1"/>
    <xf numFmtId="0" fontId="2" fillId="0" borderId="0" xfId="3" applyFont="1" applyFill="1"/>
    <xf numFmtId="0" fontId="2" fillId="0" borderId="0" xfId="3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9" fillId="0" borderId="0" xfId="0" applyFont="1" applyAlignment="1">
      <alignment horizontal="left"/>
    </xf>
    <xf numFmtId="0" fontId="0" fillId="3" borderId="0" xfId="0" applyFill="1"/>
    <xf numFmtId="0" fontId="7" fillId="0" borderId="0" xfId="0" applyFont="1"/>
    <xf numFmtId="0" fontId="0" fillId="3" borderId="0" xfId="0" applyFill="1" applyAlignment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2" borderId="7" xfId="0" applyFont="1" applyFill="1" applyBorder="1"/>
    <xf numFmtId="0" fontId="0" fillId="0" borderId="0" xfId="0" applyFill="1" applyBorder="1" applyAlignment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11" fillId="0" borderId="7" xfId="0" applyFont="1" applyBorder="1"/>
    <xf numFmtId="0" fontId="11" fillId="2" borderId="7" xfId="0" applyFont="1" applyFill="1" applyBorder="1"/>
    <xf numFmtId="0" fontId="9" fillId="3" borderId="0" xfId="0" applyFont="1" applyFill="1" applyAlignment="1"/>
    <xf numFmtId="0" fontId="11" fillId="0" borderId="7" xfId="0" applyFont="1" applyBorder="1" applyAlignment="1">
      <alignment horizontal="center"/>
    </xf>
    <xf numFmtId="164" fontId="9" fillId="0" borderId="0" xfId="0" applyNumberFormat="1" applyFont="1"/>
    <xf numFmtId="0" fontId="3" fillId="4" borderId="0" xfId="0" applyFont="1" applyFill="1"/>
    <xf numFmtId="164" fontId="2" fillId="0" borderId="0" xfId="3" applyNumberFormat="1" applyFont="1" applyFill="1" applyBorder="1" applyAlignment="1">
      <alignment horizontal="center"/>
    </xf>
    <xf numFmtId="164" fontId="9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/>
    <xf numFmtId="0" fontId="9" fillId="4" borderId="0" xfId="0" applyFont="1" applyFill="1"/>
    <xf numFmtId="0" fontId="9" fillId="5" borderId="0" xfId="0" applyFont="1" applyFill="1"/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4" borderId="2" xfId="2" applyFont="1" applyFill="1" applyBorder="1" applyAlignment="1">
      <alignment horizontal="left"/>
    </xf>
    <xf numFmtId="0" fontId="2" fillId="4" borderId="3" xfId="2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4" fontId="1" fillId="4" borderId="1" xfId="1" applyFont="1" applyFill="1" applyBorder="1" applyAlignment="1">
      <alignment horizontal="center"/>
    </xf>
    <xf numFmtId="44" fontId="1" fillId="4" borderId="2" xfId="1" applyFont="1" applyFill="1" applyBorder="1" applyAlignment="1">
      <alignment horizontal="center"/>
    </xf>
    <xf numFmtId="44" fontId="1" fillId="4" borderId="3" xfId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2" fillId="0" borderId="3" xfId="3" applyFont="1" applyBorder="1" applyAlignment="1">
      <alignment horizontal="left"/>
    </xf>
    <xf numFmtId="0" fontId="2" fillId="0" borderId="0" xfId="3" applyFont="1" applyAlignment="1">
      <alignment horizontal="left"/>
    </xf>
    <xf numFmtId="0" fontId="1" fillId="4" borderId="1" xfId="3" applyFont="1" applyFill="1" applyBorder="1" applyAlignment="1">
      <alignment horizontal="center"/>
    </xf>
    <xf numFmtId="0" fontId="1" fillId="4" borderId="2" xfId="3" applyFont="1" applyFill="1" applyBorder="1" applyAlignment="1">
      <alignment horizontal="center"/>
    </xf>
    <xf numFmtId="0" fontId="1" fillId="4" borderId="3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0" fontId="2" fillId="4" borderId="2" xfId="3" applyFont="1" applyFill="1" applyBorder="1" applyAlignment="1">
      <alignment horizontal="center"/>
    </xf>
    <xf numFmtId="0" fontId="2" fillId="4" borderId="3" xfId="3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9" fillId="6" borderId="0" xfId="0" applyFont="1" applyFill="1"/>
    <xf numFmtId="0" fontId="9" fillId="7" borderId="0" xfId="0" applyFont="1" applyFill="1"/>
  </cellXfs>
  <cellStyles count="4">
    <cellStyle name="Moneda" xfId="1" builtinId="4"/>
    <cellStyle name="Normal" xfId="0" builtinId="0"/>
    <cellStyle name="Normal 2" xfId="2"/>
    <cellStyle name="Normal_INDIVIDUALS 1ª DIV.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topLeftCell="A13" zoomScale="60" zoomScaleNormal="90" workbookViewId="0">
      <selection activeCell="B51" sqref="B51:F51"/>
    </sheetView>
  </sheetViews>
  <sheetFormatPr baseColWidth="10" defaultRowHeight="15"/>
  <cols>
    <col min="1" max="1" width="8.140625" customWidth="1"/>
    <col min="6" max="6" width="37.5703125" customWidth="1"/>
  </cols>
  <sheetData>
    <row r="1" spans="1:7" ht="15.75" thickBot="1"/>
    <row r="2" spans="1:7" ht="16.5" thickBot="1">
      <c r="A2" s="67" t="s">
        <v>253</v>
      </c>
      <c r="B2" s="68"/>
      <c r="C2" s="68"/>
      <c r="D2" s="68"/>
      <c r="E2" s="68"/>
      <c r="F2" s="69"/>
      <c r="G2" s="11"/>
    </row>
    <row r="3" spans="1:7" ht="16.5" thickBot="1">
      <c r="A3" s="70" t="s">
        <v>215</v>
      </c>
      <c r="B3" s="71"/>
      <c r="C3" s="71"/>
      <c r="D3" s="71"/>
      <c r="E3" s="71"/>
      <c r="F3" s="72"/>
      <c r="G3" s="12"/>
    </row>
    <row r="4" spans="1:7" ht="15.75" thickBot="1">
      <c r="A4" s="8"/>
      <c r="B4" s="8"/>
      <c r="C4" s="8"/>
      <c r="D4" s="8"/>
      <c r="E4" s="8"/>
      <c r="F4" s="8"/>
      <c r="G4" s="8"/>
    </row>
    <row r="5" spans="1:7" ht="15.75" thickBot="1">
      <c r="A5" s="64" t="s">
        <v>209</v>
      </c>
      <c r="B5" s="65"/>
      <c r="C5" s="65"/>
      <c r="D5" s="66"/>
      <c r="E5" s="8"/>
      <c r="F5" s="8"/>
      <c r="G5" s="8"/>
    </row>
    <row r="6" spans="1:7">
      <c r="A6" s="8"/>
      <c r="B6" s="8"/>
      <c r="C6" s="8"/>
      <c r="D6" s="8"/>
      <c r="E6" s="8"/>
      <c r="F6" s="8"/>
      <c r="G6" s="8"/>
    </row>
    <row r="7" spans="1:7">
      <c r="A7" s="13" t="s">
        <v>256</v>
      </c>
      <c r="B7" s="60" t="s">
        <v>0</v>
      </c>
      <c r="C7" s="60"/>
      <c r="D7" s="60"/>
      <c r="E7" s="60"/>
      <c r="F7" s="60"/>
      <c r="G7" s="8"/>
    </row>
    <row r="8" spans="1:7">
      <c r="A8" s="2" t="s">
        <v>210</v>
      </c>
      <c r="B8" s="59" t="s">
        <v>1</v>
      </c>
      <c r="C8" s="59"/>
      <c r="D8" s="59"/>
      <c r="E8" s="59"/>
      <c r="F8" s="59"/>
      <c r="G8" s="8"/>
    </row>
    <row r="9" spans="1:7">
      <c r="A9" s="9"/>
      <c r="B9" s="59"/>
      <c r="C9" s="59"/>
      <c r="D9" s="59"/>
      <c r="E9" s="59"/>
      <c r="F9" s="59"/>
      <c r="G9" s="8"/>
    </row>
    <row r="10" spans="1:7">
      <c r="A10" s="9"/>
      <c r="B10" s="59" t="s">
        <v>2</v>
      </c>
      <c r="C10" s="59"/>
      <c r="D10" s="59"/>
      <c r="E10" s="59"/>
      <c r="F10" s="59"/>
      <c r="G10" s="8"/>
    </row>
    <row r="11" spans="1:7">
      <c r="A11" s="9"/>
      <c r="B11" s="10"/>
      <c r="C11" s="10"/>
      <c r="D11" s="10"/>
      <c r="E11" s="10"/>
      <c r="F11" s="10"/>
      <c r="G11" s="8"/>
    </row>
    <row r="12" spans="1:7">
      <c r="A12" s="9"/>
      <c r="B12" s="60" t="s">
        <v>14</v>
      </c>
      <c r="C12" s="60"/>
      <c r="D12" s="60"/>
      <c r="E12" s="60"/>
      <c r="F12" s="60"/>
      <c r="G12" s="8"/>
    </row>
    <row r="13" spans="1:7">
      <c r="A13" s="9"/>
      <c r="B13" s="60" t="s">
        <v>15</v>
      </c>
      <c r="C13" s="60"/>
      <c r="D13" s="60"/>
      <c r="E13" s="60"/>
      <c r="F13" s="60"/>
      <c r="G13" s="8"/>
    </row>
    <row r="14" spans="1:7">
      <c r="A14" s="9"/>
      <c r="B14" s="1" t="s">
        <v>212</v>
      </c>
      <c r="C14" s="1"/>
      <c r="D14" s="1"/>
      <c r="E14" s="1"/>
      <c r="F14" s="1"/>
      <c r="G14" s="8"/>
    </row>
    <row r="15" spans="1:7">
      <c r="A15" s="9"/>
      <c r="B15" s="1" t="s">
        <v>17</v>
      </c>
      <c r="C15" s="1"/>
      <c r="D15" s="1"/>
      <c r="E15" s="1"/>
      <c r="F15" s="1"/>
      <c r="G15" s="8"/>
    </row>
    <row r="16" spans="1:7">
      <c r="A16" s="9"/>
      <c r="B16" s="1" t="s">
        <v>16</v>
      </c>
      <c r="C16" s="1"/>
      <c r="D16" s="1"/>
      <c r="E16" s="1"/>
      <c r="F16" s="1"/>
      <c r="G16" s="8"/>
    </row>
    <row r="17" spans="1:7">
      <c r="A17" s="9"/>
      <c r="B17" s="1" t="s">
        <v>18</v>
      </c>
      <c r="C17" s="1"/>
      <c r="D17" s="1"/>
      <c r="E17" s="1"/>
      <c r="F17" s="1"/>
      <c r="G17" s="8"/>
    </row>
    <row r="18" spans="1:7">
      <c r="A18" s="9"/>
      <c r="B18" s="1" t="s">
        <v>19</v>
      </c>
      <c r="C18" s="1"/>
      <c r="D18" s="1"/>
      <c r="E18" s="1"/>
      <c r="F18" s="1"/>
      <c r="G18" s="8"/>
    </row>
    <row r="19" spans="1:7">
      <c r="A19" s="9"/>
      <c r="B19" s="1" t="s">
        <v>20</v>
      </c>
      <c r="C19" s="1"/>
      <c r="D19" s="1"/>
      <c r="E19" s="1"/>
      <c r="F19" s="1"/>
      <c r="G19" s="8"/>
    </row>
    <row r="20" spans="1:7">
      <c r="A20" s="9"/>
      <c r="B20" s="60" t="s">
        <v>21</v>
      </c>
      <c r="C20" s="60"/>
      <c r="D20" s="60"/>
      <c r="E20" s="60"/>
      <c r="F20" s="60"/>
      <c r="G20" s="8"/>
    </row>
    <row r="21" spans="1:7">
      <c r="A21" s="9"/>
      <c r="B21" s="1" t="s">
        <v>216</v>
      </c>
      <c r="C21" s="1"/>
      <c r="D21" s="1"/>
      <c r="E21" s="1"/>
      <c r="F21" s="1"/>
      <c r="G21" s="8"/>
    </row>
    <row r="22" spans="1:7">
      <c r="A22" s="9"/>
      <c r="B22" s="1" t="s">
        <v>214</v>
      </c>
      <c r="C22" s="1"/>
      <c r="D22" s="1"/>
      <c r="E22" s="1"/>
      <c r="F22" s="1"/>
      <c r="G22" s="8"/>
    </row>
    <row r="23" spans="1:7">
      <c r="A23" s="9"/>
      <c r="B23" s="1" t="s">
        <v>217</v>
      </c>
      <c r="C23" s="1"/>
      <c r="D23" s="1"/>
      <c r="E23" s="1"/>
      <c r="F23" s="1"/>
      <c r="G23" s="8"/>
    </row>
    <row r="24" spans="1:7">
      <c r="A24" s="9"/>
      <c r="B24" s="1" t="s">
        <v>218</v>
      </c>
      <c r="C24" s="1"/>
      <c r="D24" s="1"/>
      <c r="E24" s="1"/>
      <c r="F24" s="1"/>
      <c r="G24" s="8"/>
    </row>
    <row r="25" spans="1:7">
      <c r="A25" s="9"/>
      <c r="B25" s="1" t="s">
        <v>219</v>
      </c>
      <c r="C25" s="1"/>
      <c r="D25" s="1"/>
      <c r="E25" s="1"/>
      <c r="F25" s="1"/>
      <c r="G25" s="8"/>
    </row>
    <row r="26" spans="1:7">
      <c r="A26" s="9"/>
      <c r="B26" s="1" t="s">
        <v>213</v>
      </c>
      <c r="C26" s="1"/>
      <c r="D26" s="1"/>
      <c r="E26" s="1"/>
      <c r="F26" s="1"/>
      <c r="G26" s="8"/>
    </row>
    <row r="27" spans="1:7">
      <c r="A27" s="9"/>
      <c r="B27" s="8"/>
      <c r="C27" s="8"/>
      <c r="D27" s="8"/>
      <c r="E27" s="8"/>
      <c r="F27" s="8"/>
      <c r="G27" s="8"/>
    </row>
    <row r="28" spans="1:7">
      <c r="A28" s="9"/>
      <c r="B28" s="59" t="s">
        <v>3</v>
      </c>
      <c r="C28" s="59"/>
      <c r="D28" s="59"/>
      <c r="E28" s="59"/>
      <c r="F28" s="59"/>
      <c r="G28" s="8"/>
    </row>
    <row r="29" spans="1:7">
      <c r="A29" s="9"/>
      <c r="B29" s="59" t="s">
        <v>4</v>
      </c>
      <c r="C29" s="59"/>
      <c r="D29" s="59"/>
      <c r="E29" s="59"/>
      <c r="F29" s="59"/>
      <c r="G29" s="8"/>
    </row>
    <row r="30" spans="1:7">
      <c r="A30" s="9"/>
      <c r="B30" s="59" t="s">
        <v>5</v>
      </c>
      <c r="C30" s="59"/>
      <c r="D30" s="59"/>
      <c r="E30" s="59"/>
      <c r="F30" s="59"/>
      <c r="G30" s="8"/>
    </row>
    <row r="31" spans="1:7">
      <c r="A31" s="9"/>
      <c r="B31" s="59"/>
      <c r="C31" s="59"/>
      <c r="D31" s="59"/>
      <c r="E31" s="59"/>
      <c r="F31" s="59"/>
      <c r="G31" s="8"/>
    </row>
    <row r="32" spans="1:7">
      <c r="A32" s="9"/>
      <c r="B32" s="59" t="s">
        <v>6</v>
      </c>
      <c r="C32" s="59"/>
      <c r="D32" s="59"/>
      <c r="E32" s="59"/>
      <c r="F32" s="59"/>
      <c r="G32" s="8"/>
    </row>
    <row r="33" spans="1:7">
      <c r="A33" s="9"/>
      <c r="B33" s="10"/>
      <c r="C33" s="59" t="s">
        <v>22</v>
      </c>
      <c r="D33" s="59"/>
      <c r="E33" s="59"/>
      <c r="F33" s="59"/>
      <c r="G33" s="59"/>
    </row>
    <row r="34" spans="1:7">
      <c r="A34" s="9"/>
      <c r="B34" s="10"/>
      <c r="C34" s="10"/>
      <c r="D34" s="10"/>
      <c r="E34" s="10"/>
      <c r="F34" s="10"/>
      <c r="G34" s="10"/>
    </row>
    <row r="35" spans="1:7">
      <c r="A35" s="2" t="s">
        <v>211</v>
      </c>
      <c r="B35" s="58" t="s">
        <v>205</v>
      </c>
      <c r="C35" s="59"/>
      <c r="D35" s="59"/>
      <c r="E35" s="59"/>
      <c r="F35" s="59"/>
      <c r="G35" s="10"/>
    </row>
    <row r="36" spans="1:7">
      <c r="A36" s="4" t="s">
        <v>257</v>
      </c>
      <c r="B36" s="60" t="s">
        <v>7</v>
      </c>
      <c r="C36" s="60"/>
      <c r="D36" s="60"/>
      <c r="E36" s="60"/>
      <c r="F36" s="60"/>
      <c r="G36" s="8"/>
    </row>
    <row r="37" spans="1:7">
      <c r="A37" s="2" t="s">
        <v>258</v>
      </c>
      <c r="B37" s="58" t="s">
        <v>206</v>
      </c>
      <c r="C37" s="59"/>
      <c r="D37" s="59"/>
      <c r="E37" s="59"/>
      <c r="F37" s="59"/>
      <c r="G37" s="8"/>
    </row>
    <row r="38" spans="1:7">
      <c r="A38" s="2" t="s">
        <v>259</v>
      </c>
      <c r="B38" s="60" t="s">
        <v>7</v>
      </c>
      <c r="C38" s="60"/>
      <c r="D38" s="60"/>
      <c r="E38" s="60"/>
      <c r="F38" s="60"/>
      <c r="G38" s="8"/>
    </row>
    <row r="39" spans="1:7">
      <c r="A39" s="4" t="s">
        <v>207</v>
      </c>
      <c r="B39" s="58" t="s">
        <v>254</v>
      </c>
      <c r="C39" s="59"/>
      <c r="D39" s="59"/>
      <c r="E39" s="59"/>
      <c r="F39" s="59"/>
      <c r="G39" s="8"/>
    </row>
    <row r="40" spans="1:7">
      <c r="A40" s="4" t="s">
        <v>129</v>
      </c>
      <c r="B40" s="60" t="s">
        <v>7</v>
      </c>
      <c r="C40" s="60"/>
      <c r="D40" s="60"/>
      <c r="E40" s="60"/>
      <c r="F40" s="60"/>
      <c r="G40" s="8"/>
    </row>
    <row r="41" spans="1:7">
      <c r="A41" s="4" t="s">
        <v>260</v>
      </c>
      <c r="B41" s="58" t="s">
        <v>255</v>
      </c>
      <c r="C41" s="59"/>
      <c r="D41" s="59"/>
      <c r="E41" s="59"/>
      <c r="F41" s="59"/>
      <c r="G41" s="8"/>
    </row>
    <row r="42" spans="1:7" ht="15.75" thickBot="1">
      <c r="A42" s="4" t="s">
        <v>261</v>
      </c>
      <c r="B42" s="60" t="s">
        <v>7</v>
      </c>
      <c r="C42" s="60"/>
      <c r="D42" s="60"/>
      <c r="E42" s="60"/>
      <c r="F42" s="60"/>
      <c r="G42" s="8"/>
    </row>
    <row r="43" spans="1:7" ht="15.75" thickBot="1">
      <c r="A43" s="13" t="s">
        <v>262</v>
      </c>
      <c r="B43" s="61" t="s">
        <v>9</v>
      </c>
      <c r="C43" s="62"/>
      <c r="D43" s="62"/>
      <c r="E43" s="62"/>
      <c r="F43" s="63"/>
      <c r="G43" s="8"/>
    </row>
    <row r="44" spans="1:7">
      <c r="A44" s="4" t="s">
        <v>286</v>
      </c>
      <c r="B44" s="58" t="s">
        <v>282</v>
      </c>
      <c r="C44" s="59"/>
      <c r="D44" s="59"/>
      <c r="E44" s="59"/>
      <c r="F44" s="59"/>
      <c r="G44" s="8"/>
    </row>
    <row r="45" spans="1:7">
      <c r="A45" s="4" t="s">
        <v>287</v>
      </c>
      <c r="B45" s="58" t="s">
        <v>283</v>
      </c>
      <c r="C45" s="59"/>
      <c r="D45" s="59"/>
      <c r="E45" s="59"/>
      <c r="F45" s="59"/>
      <c r="G45" s="8"/>
    </row>
    <row r="46" spans="1:7">
      <c r="A46" s="4" t="s">
        <v>285</v>
      </c>
      <c r="B46" s="73" t="s">
        <v>7</v>
      </c>
      <c r="C46" s="73"/>
      <c r="D46" s="73"/>
      <c r="E46" s="73"/>
      <c r="F46" s="73"/>
      <c r="G46" s="8"/>
    </row>
    <row r="47" spans="1:7">
      <c r="A47" s="4" t="s">
        <v>288</v>
      </c>
      <c r="B47" s="58" t="s">
        <v>284</v>
      </c>
      <c r="C47" s="59"/>
      <c r="D47" s="59"/>
      <c r="E47" s="59"/>
      <c r="F47" s="59"/>
      <c r="G47" s="8"/>
    </row>
    <row r="48" spans="1:7">
      <c r="A48" s="4" t="s">
        <v>289</v>
      </c>
      <c r="B48" s="60" t="s">
        <v>7</v>
      </c>
      <c r="C48" s="60"/>
      <c r="D48" s="60"/>
      <c r="E48" s="60"/>
      <c r="F48" s="60"/>
      <c r="G48" s="8"/>
    </row>
    <row r="49" spans="1:7">
      <c r="A49" s="2" t="s">
        <v>290</v>
      </c>
      <c r="B49" s="58" t="s">
        <v>8</v>
      </c>
      <c r="C49" s="59"/>
      <c r="D49" s="59"/>
      <c r="E49" s="59"/>
      <c r="F49" s="59"/>
      <c r="G49" s="8"/>
    </row>
    <row r="50" spans="1:7">
      <c r="A50" s="2" t="s">
        <v>291</v>
      </c>
      <c r="B50" s="60" t="s">
        <v>7</v>
      </c>
      <c r="C50" s="60"/>
      <c r="D50" s="60"/>
      <c r="E50" s="60"/>
      <c r="F50" s="60"/>
      <c r="G50" s="8"/>
    </row>
    <row r="51" spans="1:7">
      <c r="A51" s="2" t="s">
        <v>292</v>
      </c>
      <c r="B51" s="58" t="s">
        <v>202</v>
      </c>
      <c r="C51" s="59"/>
      <c r="D51" s="59"/>
      <c r="E51" s="59"/>
      <c r="F51" s="59"/>
      <c r="G51" s="8"/>
    </row>
    <row r="52" spans="1:7" ht="15.75" thickBot="1">
      <c r="A52" s="2" t="s">
        <v>343</v>
      </c>
      <c r="B52" s="60" t="s">
        <v>7</v>
      </c>
      <c r="C52" s="60"/>
      <c r="D52" s="60"/>
      <c r="E52" s="60"/>
      <c r="F52" s="60"/>
      <c r="G52" s="8"/>
    </row>
    <row r="53" spans="1:7" ht="15.75" thickBot="1">
      <c r="A53" s="2" t="s">
        <v>340</v>
      </c>
      <c r="B53" s="64" t="s">
        <v>10</v>
      </c>
      <c r="C53" s="65"/>
      <c r="D53" s="65"/>
      <c r="E53" s="65"/>
      <c r="F53" s="66"/>
      <c r="G53" s="8"/>
    </row>
    <row r="54" spans="1:7">
      <c r="A54" s="2"/>
      <c r="B54" s="1"/>
      <c r="C54" s="1"/>
      <c r="D54" s="1"/>
      <c r="E54" s="1"/>
      <c r="F54" s="1"/>
      <c r="G54" s="8"/>
    </row>
    <row r="55" spans="1:7" ht="15.75" thickBot="1">
      <c r="A55" s="8"/>
      <c r="B55" s="8"/>
      <c r="C55" s="8"/>
      <c r="D55" s="8"/>
      <c r="E55" s="8"/>
      <c r="F55" s="8"/>
      <c r="G55" s="8"/>
    </row>
    <row r="56" spans="1:7" ht="15.75" thickBot="1">
      <c r="A56" s="64" t="s">
        <v>293</v>
      </c>
      <c r="B56" s="65"/>
      <c r="C56" s="65"/>
      <c r="D56" s="66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5" t="s">
        <v>256</v>
      </c>
      <c r="B58" s="60" t="s">
        <v>11</v>
      </c>
      <c r="C58" s="60"/>
      <c r="D58" s="60"/>
      <c r="E58" s="60"/>
      <c r="F58" s="60"/>
      <c r="G58" s="8"/>
    </row>
    <row r="59" spans="1:7">
      <c r="A59" s="6" t="s">
        <v>210</v>
      </c>
      <c r="B59" s="58" t="s">
        <v>325</v>
      </c>
      <c r="C59" s="59"/>
      <c r="D59" s="59"/>
      <c r="E59" s="59"/>
      <c r="F59" s="59"/>
      <c r="G59" s="8"/>
    </row>
    <row r="60" spans="1:7">
      <c r="A60" s="6" t="s">
        <v>294</v>
      </c>
      <c r="B60" s="58" t="s">
        <v>326</v>
      </c>
      <c r="C60" s="59"/>
      <c r="D60" s="59"/>
      <c r="E60" s="59"/>
      <c r="F60" s="59"/>
      <c r="G60" s="8"/>
    </row>
    <row r="61" spans="1:7">
      <c r="A61" s="6" t="s">
        <v>341</v>
      </c>
      <c r="B61" s="60" t="s">
        <v>7</v>
      </c>
      <c r="C61" s="60"/>
      <c r="D61" s="60"/>
      <c r="E61" s="60"/>
      <c r="F61" s="60"/>
      <c r="G61" s="8"/>
    </row>
    <row r="62" spans="1:7">
      <c r="A62" s="6" t="s">
        <v>258</v>
      </c>
      <c r="B62" s="3" t="s">
        <v>295</v>
      </c>
      <c r="C62" s="1"/>
      <c r="D62" s="1"/>
      <c r="E62" s="1"/>
      <c r="F62" s="1"/>
      <c r="G62" s="8"/>
    </row>
    <row r="63" spans="1:7">
      <c r="A63" s="6" t="s">
        <v>259</v>
      </c>
      <c r="B63" s="60" t="s">
        <v>7</v>
      </c>
      <c r="C63" s="60"/>
      <c r="D63" s="60"/>
      <c r="E63" s="60"/>
      <c r="F63" s="60"/>
      <c r="G63" s="8"/>
    </row>
    <row r="64" spans="1:7">
      <c r="A64" s="17" t="s">
        <v>129</v>
      </c>
      <c r="B64" s="58" t="s">
        <v>330</v>
      </c>
      <c r="C64" s="59"/>
      <c r="D64" s="59"/>
      <c r="E64" s="59"/>
      <c r="F64" s="59"/>
      <c r="G64" s="8"/>
    </row>
    <row r="65" spans="1:7">
      <c r="A65" s="17" t="s">
        <v>327</v>
      </c>
      <c r="B65" s="58" t="s">
        <v>331</v>
      </c>
      <c r="C65" s="58"/>
      <c r="D65" s="58"/>
      <c r="E65" s="58"/>
      <c r="F65" s="58"/>
      <c r="G65" s="8"/>
    </row>
    <row r="66" spans="1:7">
      <c r="A66" s="17" t="s">
        <v>342</v>
      </c>
      <c r="B66" s="1" t="s">
        <v>7</v>
      </c>
      <c r="C66" s="1"/>
      <c r="D66" s="1"/>
      <c r="E66" s="1"/>
      <c r="F66" s="1"/>
      <c r="G66" s="8"/>
    </row>
    <row r="67" spans="1:7">
      <c r="A67" s="17" t="s">
        <v>208</v>
      </c>
      <c r="B67" s="3" t="s">
        <v>130</v>
      </c>
      <c r="C67" s="1"/>
      <c r="D67" s="1"/>
      <c r="E67" s="1"/>
      <c r="F67" s="1"/>
      <c r="G67" s="8"/>
    </row>
    <row r="68" spans="1:7" ht="15.75" thickBot="1">
      <c r="A68" s="17" t="s">
        <v>344</v>
      </c>
      <c r="B68" s="1" t="s">
        <v>7</v>
      </c>
      <c r="C68" s="1"/>
      <c r="D68" s="1"/>
      <c r="E68" s="1"/>
      <c r="F68" s="1"/>
      <c r="G68" s="8"/>
    </row>
    <row r="69" spans="1:7" ht="15.75" thickBot="1">
      <c r="A69" s="17" t="s">
        <v>345</v>
      </c>
      <c r="B69" s="61" t="s">
        <v>9</v>
      </c>
      <c r="C69" s="62"/>
      <c r="D69" s="62"/>
      <c r="E69" s="62"/>
      <c r="F69" s="63"/>
      <c r="G69" s="8"/>
    </row>
    <row r="70" spans="1:7">
      <c r="A70" s="17" t="s">
        <v>131</v>
      </c>
      <c r="B70" s="58" t="s">
        <v>12</v>
      </c>
      <c r="C70" s="59"/>
      <c r="D70" s="59"/>
      <c r="E70" s="59"/>
      <c r="F70" s="59"/>
      <c r="G70" s="8"/>
    </row>
    <row r="71" spans="1:7">
      <c r="A71" s="17" t="s">
        <v>132</v>
      </c>
      <c r="B71" s="1" t="s">
        <v>7</v>
      </c>
      <c r="C71" s="10"/>
      <c r="D71" s="10"/>
      <c r="E71" s="10"/>
      <c r="F71" s="10"/>
      <c r="G71" s="8"/>
    </row>
    <row r="72" spans="1:7">
      <c r="A72" s="17" t="s">
        <v>350</v>
      </c>
      <c r="B72" s="58" t="s">
        <v>352</v>
      </c>
      <c r="C72" s="59"/>
      <c r="D72" s="59"/>
      <c r="E72" s="59"/>
      <c r="F72" s="59"/>
      <c r="G72" s="8"/>
    </row>
    <row r="73" spans="1:7">
      <c r="A73" s="22" t="s">
        <v>351</v>
      </c>
      <c r="B73" s="1" t="s">
        <v>7</v>
      </c>
      <c r="C73" s="15"/>
      <c r="D73" s="15"/>
      <c r="E73" s="15"/>
      <c r="F73" s="15"/>
      <c r="G73" s="8"/>
    </row>
    <row r="74" spans="1:7">
      <c r="A74" s="22" t="s">
        <v>357</v>
      </c>
      <c r="B74" s="58" t="s">
        <v>353</v>
      </c>
      <c r="C74" s="59"/>
      <c r="D74" s="59"/>
      <c r="E74" s="59"/>
      <c r="F74" s="59"/>
      <c r="G74" s="8"/>
    </row>
    <row r="75" spans="1:7">
      <c r="A75" s="22" t="s">
        <v>358</v>
      </c>
      <c r="B75" s="1" t="s">
        <v>7</v>
      </c>
      <c r="C75" s="31"/>
      <c r="D75" s="31"/>
      <c r="E75" s="31"/>
      <c r="F75" s="31"/>
      <c r="G75" s="8"/>
    </row>
    <row r="76" spans="1:7">
      <c r="A76" s="17" t="s">
        <v>362</v>
      </c>
      <c r="B76" s="58" t="s">
        <v>203</v>
      </c>
      <c r="C76" s="59"/>
      <c r="D76" s="59"/>
      <c r="E76" s="59"/>
      <c r="F76" s="59"/>
      <c r="G76" s="8"/>
    </row>
    <row r="77" spans="1:7" ht="15.75" thickBot="1">
      <c r="A77" s="17" t="s">
        <v>363</v>
      </c>
      <c r="B77" s="1" t="s">
        <v>7</v>
      </c>
      <c r="C77" s="15"/>
      <c r="D77" s="15"/>
      <c r="E77" s="15"/>
      <c r="F77" s="15"/>
      <c r="G77" s="8"/>
    </row>
    <row r="78" spans="1:7" ht="15.75" thickBot="1">
      <c r="A78" s="21" t="s">
        <v>367</v>
      </c>
      <c r="B78" s="18" t="s">
        <v>13</v>
      </c>
      <c r="C78" s="19"/>
      <c r="D78" s="19"/>
      <c r="E78" s="19"/>
      <c r="F78" s="20"/>
      <c r="G78" s="8"/>
    </row>
    <row r="79" spans="1:7" ht="15.75" thickBot="1">
      <c r="A79" s="21" t="s">
        <v>204</v>
      </c>
      <c r="B79" s="55" t="s">
        <v>10</v>
      </c>
      <c r="C79" s="56"/>
      <c r="D79" s="56"/>
      <c r="E79" s="56"/>
      <c r="F79" s="57"/>
      <c r="G79" s="8"/>
    </row>
    <row r="80" spans="1:7">
      <c r="A80" s="8"/>
      <c r="B80" s="8"/>
      <c r="C80" s="8"/>
      <c r="D80" s="8"/>
      <c r="E80" s="8"/>
      <c r="F80" s="8"/>
      <c r="G80" s="8"/>
    </row>
  </sheetData>
  <sheetProtection password="8FB2" sheet="1" formatCells="0" formatColumns="0" formatRows="0" insertColumns="0" insertRows="0" insertHyperlinks="0" deleteColumns="0" deleteRows="0" sort="0" autoFilter="0" pivotTables="0"/>
  <mergeCells count="49">
    <mergeCell ref="B30:F30"/>
    <mergeCell ref="B31:F31"/>
    <mergeCell ref="B63:F63"/>
    <mergeCell ref="B44:F44"/>
    <mergeCell ref="B45:F45"/>
    <mergeCell ref="B46:F46"/>
    <mergeCell ref="A56:D56"/>
    <mergeCell ref="B58:F58"/>
    <mergeCell ref="B29:F29"/>
    <mergeCell ref="A2:F2"/>
    <mergeCell ref="A3:F3"/>
    <mergeCell ref="A5:D5"/>
    <mergeCell ref="B7:F7"/>
    <mergeCell ref="B8:F8"/>
    <mergeCell ref="B9:F9"/>
    <mergeCell ref="B10:F10"/>
    <mergeCell ref="B12:F12"/>
    <mergeCell ref="B13:F13"/>
    <mergeCell ref="B20:F20"/>
    <mergeCell ref="B28:F28"/>
    <mergeCell ref="B64:F64"/>
    <mergeCell ref="B74:F74"/>
    <mergeCell ref="B32:F32"/>
    <mergeCell ref="C33:G33"/>
    <mergeCell ref="B35:F35"/>
    <mergeCell ref="B36:F36"/>
    <mergeCell ref="B50:F50"/>
    <mergeCell ref="B39:F39"/>
    <mergeCell ref="B37:F37"/>
    <mergeCell ref="B38:F38"/>
    <mergeCell ref="B40:F40"/>
    <mergeCell ref="B59:F59"/>
    <mergeCell ref="B61:F61"/>
    <mergeCell ref="B79:F79"/>
    <mergeCell ref="B72:F72"/>
    <mergeCell ref="B76:F76"/>
    <mergeCell ref="B41:F41"/>
    <mergeCell ref="B42:F42"/>
    <mergeCell ref="B43:F43"/>
    <mergeCell ref="B48:F48"/>
    <mergeCell ref="B60:F60"/>
    <mergeCell ref="B51:F51"/>
    <mergeCell ref="B70:F70"/>
    <mergeCell ref="B53:F53"/>
    <mergeCell ref="B69:F69"/>
    <mergeCell ref="B65:F65"/>
    <mergeCell ref="B47:F47"/>
    <mergeCell ref="B49:F49"/>
    <mergeCell ref="B52:F52"/>
  </mergeCells>
  <pageMargins left="0.7" right="0.7" top="0.75" bottom="0.75" header="0.3" footer="0.3"/>
  <pageSetup paperSize="9" scale="84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topLeftCell="A57" zoomScaleNormal="90" zoomScaleSheetLayoutView="100" workbookViewId="0">
      <selection activeCell="G74" sqref="G74"/>
    </sheetView>
  </sheetViews>
  <sheetFormatPr baseColWidth="10" defaultRowHeight="15"/>
  <cols>
    <col min="1" max="1" width="3.7109375" customWidth="1"/>
    <col min="2" max="2" width="19.85546875" customWidth="1"/>
    <col min="3" max="3" width="17.140625" customWidth="1"/>
    <col min="4" max="4" width="4.28515625" customWidth="1"/>
    <col min="5" max="5" width="4" customWidth="1"/>
    <col min="6" max="6" width="23.5703125" customWidth="1"/>
    <col min="7" max="7" width="9.140625" style="52" bestFit="1" customWidth="1"/>
    <col min="8" max="8" width="2.28515625" customWidth="1"/>
  </cols>
  <sheetData>
    <row r="1" spans="1:8" s="8" customFormat="1" ht="13.5" thickBot="1">
      <c r="G1" s="47"/>
    </row>
    <row r="2" spans="1:8" s="8" customFormat="1" ht="16.5" thickBot="1">
      <c r="B2" s="78" t="s">
        <v>253</v>
      </c>
      <c r="C2" s="79"/>
      <c r="D2" s="79"/>
      <c r="E2" s="79"/>
      <c r="F2" s="79"/>
      <c r="G2" s="79"/>
      <c r="H2" s="80"/>
    </row>
    <row r="3" spans="1:8" s="8" customFormat="1" ht="16.5" thickBot="1">
      <c r="B3" s="78" t="s">
        <v>110</v>
      </c>
      <c r="C3" s="81"/>
      <c r="D3" s="81"/>
      <c r="E3" s="81"/>
      <c r="F3" s="81"/>
      <c r="G3" s="81"/>
      <c r="H3" s="82"/>
    </row>
    <row r="4" spans="1:8" s="8" customFormat="1" ht="13.5" thickBot="1">
      <c r="G4" s="47"/>
    </row>
    <row r="5" spans="1:8" s="8" customFormat="1" ht="13.5" thickBot="1">
      <c r="F5" s="83" t="s">
        <v>23</v>
      </c>
      <c r="G5" s="84"/>
      <c r="H5" s="85"/>
    </row>
    <row r="6" spans="1:8" s="8" customFormat="1" ht="13.5" thickBot="1">
      <c r="G6" s="47"/>
    </row>
    <row r="7" spans="1:8" s="8" customFormat="1" ht="13.5" thickBot="1">
      <c r="A7" s="74" t="s">
        <v>24</v>
      </c>
      <c r="B7" s="75"/>
      <c r="C7" s="75"/>
      <c r="D7" s="75"/>
      <c r="E7" s="76"/>
      <c r="G7" s="49"/>
    </row>
    <row r="8" spans="1:8" s="8" customFormat="1" ht="12.75">
      <c r="G8" s="47"/>
    </row>
    <row r="9" spans="1:8" s="8" customFormat="1" ht="12.75">
      <c r="A9" s="14" t="s">
        <v>25</v>
      </c>
      <c r="B9" s="77" t="s">
        <v>33</v>
      </c>
      <c r="C9" s="77"/>
      <c r="F9" s="14" t="s">
        <v>27</v>
      </c>
      <c r="G9" s="47"/>
    </row>
    <row r="10" spans="1:8" s="8" customFormat="1" ht="12.75">
      <c r="G10" s="47"/>
    </row>
    <row r="11" spans="1:8" s="8" customFormat="1" ht="12.75">
      <c r="A11" s="48">
        <v>1</v>
      </c>
      <c r="B11" s="7" t="s">
        <v>220</v>
      </c>
      <c r="C11" s="7" t="s">
        <v>94</v>
      </c>
      <c r="F11" s="25" t="s">
        <v>221</v>
      </c>
      <c r="G11" s="47">
        <f>'TABULACIO IND 3A'!L16</f>
        <v>1.2999999999999998</v>
      </c>
    </row>
    <row r="12" spans="1:8" s="8" customFormat="1" ht="12.75">
      <c r="A12" s="48">
        <v>2</v>
      </c>
      <c r="B12" s="7" t="s">
        <v>70</v>
      </c>
      <c r="C12" s="7" t="s">
        <v>94</v>
      </c>
      <c r="F12" s="7" t="s">
        <v>221</v>
      </c>
      <c r="G12" s="47">
        <f>'TABULACIO IND 3A'!L32</f>
        <v>1.0333333333333332</v>
      </c>
    </row>
    <row r="13" spans="1:8" s="8" customFormat="1" ht="12.75">
      <c r="A13" s="48">
        <v>3</v>
      </c>
      <c r="B13" s="7" t="s">
        <v>222</v>
      </c>
      <c r="C13" s="7" t="s">
        <v>81</v>
      </c>
      <c r="F13" s="7" t="s">
        <v>52</v>
      </c>
      <c r="G13" s="47">
        <f>'TABULACIO IND 3A'!L18</f>
        <v>1</v>
      </c>
    </row>
    <row r="14" spans="1:8" s="8" customFormat="1" ht="12.75">
      <c r="A14" s="48">
        <v>4</v>
      </c>
      <c r="B14" s="7" t="s">
        <v>134</v>
      </c>
      <c r="C14" s="7" t="s">
        <v>135</v>
      </c>
      <c r="F14" s="7" t="s">
        <v>52</v>
      </c>
      <c r="G14" s="47">
        <f>'TABULACIO IND 3A'!L26</f>
        <v>0.96666666666666679</v>
      </c>
    </row>
    <row r="15" spans="1:8" s="8" customFormat="1" ht="12.75">
      <c r="A15" s="48">
        <v>5</v>
      </c>
      <c r="B15" s="7" t="s">
        <v>166</v>
      </c>
      <c r="C15" s="7" t="s">
        <v>223</v>
      </c>
      <c r="F15" s="7" t="s">
        <v>221</v>
      </c>
      <c r="G15" s="47">
        <f>'TABULACIO IND 3A'!L20</f>
        <v>0.9</v>
      </c>
    </row>
    <row r="16" spans="1:8" s="8" customFormat="1" ht="12.75">
      <c r="A16" s="48">
        <v>6</v>
      </c>
      <c r="B16" s="7" t="s">
        <v>136</v>
      </c>
      <c r="C16" s="7" t="s">
        <v>137</v>
      </c>
      <c r="F16" s="7" t="s">
        <v>52</v>
      </c>
      <c r="G16" s="47">
        <f>'TABULACIO IND 3A'!L30</f>
        <v>0.8666666666666667</v>
      </c>
    </row>
    <row r="17" spans="1:8" s="8" customFormat="1" ht="12.75">
      <c r="A17" s="7">
        <v>7</v>
      </c>
      <c r="B17" s="7" t="s">
        <v>141</v>
      </c>
      <c r="C17" s="7" t="s">
        <v>142</v>
      </c>
      <c r="F17" s="25" t="s">
        <v>36</v>
      </c>
      <c r="G17" s="47">
        <f>'TABULACIO IND 3A'!L12</f>
        <v>0.79999999999999993</v>
      </c>
    </row>
    <row r="18" spans="1:8" s="8" customFormat="1" ht="12.75">
      <c r="A18" s="7">
        <v>8</v>
      </c>
      <c r="B18" s="7" t="s">
        <v>224</v>
      </c>
      <c r="C18" s="7" t="s">
        <v>225</v>
      </c>
      <c r="F18" s="7" t="s">
        <v>221</v>
      </c>
      <c r="G18" s="47">
        <f>'TABULACIO IND 3A'!L24</f>
        <v>0.7</v>
      </c>
    </row>
    <row r="19" spans="1:8" s="8" customFormat="1" ht="12.75">
      <c r="A19" s="7">
        <v>9</v>
      </c>
      <c r="B19" s="7" t="s">
        <v>226</v>
      </c>
      <c r="C19" s="7" t="s">
        <v>225</v>
      </c>
      <c r="F19" s="7" t="s">
        <v>221</v>
      </c>
      <c r="G19" s="47">
        <f>'TABULACIO IND 3A'!L28</f>
        <v>0.53333333333333321</v>
      </c>
    </row>
    <row r="20" spans="1:8" s="8" customFormat="1" ht="12.75">
      <c r="A20" s="7">
        <v>10</v>
      </c>
      <c r="B20" s="7" t="s">
        <v>138</v>
      </c>
      <c r="C20" s="7" t="s">
        <v>139</v>
      </c>
      <c r="F20" s="7" t="s">
        <v>45</v>
      </c>
      <c r="G20" s="47">
        <f>'TABULACIO IND 3A'!L14</f>
        <v>0.19999999999999984</v>
      </c>
    </row>
    <row r="21" spans="1:8" s="8" customFormat="1" ht="12.75">
      <c r="A21" s="7">
        <v>11</v>
      </c>
      <c r="B21" s="7" t="s">
        <v>41</v>
      </c>
      <c r="C21" s="7" t="s">
        <v>140</v>
      </c>
      <c r="F21" s="7" t="s">
        <v>45</v>
      </c>
      <c r="G21" s="47">
        <f>'TABULACIO IND 3A'!L22</f>
        <v>0</v>
      </c>
      <c r="H21" s="8" t="s">
        <v>580</v>
      </c>
    </row>
    <row r="22" spans="1:8" s="8" customFormat="1" ht="13.5" thickBot="1">
      <c r="A22" s="7"/>
      <c r="B22" s="7"/>
      <c r="C22" s="7"/>
      <c r="F22" s="7"/>
      <c r="G22" s="47"/>
    </row>
    <row r="23" spans="1:8" s="8" customFormat="1" ht="13.5" thickBot="1">
      <c r="A23" s="74" t="s">
        <v>28</v>
      </c>
      <c r="B23" s="75"/>
      <c r="C23" s="75"/>
      <c r="D23" s="75"/>
      <c r="E23" s="76"/>
      <c r="G23" s="49"/>
    </row>
    <row r="24" spans="1:8" s="8" customFormat="1" ht="12.75">
      <c r="G24" s="47"/>
    </row>
    <row r="25" spans="1:8" s="8" customFormat="1" ht="12.75">
      <c r="A25" s="14" t="s">
        <v>25</v>
      </c>
      <c r="B25" s="77" t="s">
        <v>26</v>
      </c>
      <c r="C25" s="77"/>
      <c r="F25" s="14" t="s">
        <v>27</v>
      </c>
      <c r="G25" s="47"/>
    </row>
    <row r="26" spans="1:8" s="8" customFormat="1" ht="12.75">
      <c r="G26" s="47"/>
    </row>
    <row r="27" spans="1:8" s="8" customFormat="1" ht="12.75">
      <c r="A27" s="53">
        <v>1</v>
      </c>
      <c r="B27" s="8" t="s">
        <v>143</v>
      </c>
      <c r="C27" s="8" t="s">
        <v>144</v>
      </c>
      <c r="F27" s="23" t="s">
        <v>30</v>
      </c>
      <c r="G27" s="47">
        <f>'TABULACIO IND 3A'!L46</f>
        <v>1.533333333333333</v>
      </c>
    </row>
    <row r="28" spans="1:8" s="8" customFormat="1" ht="12.75">
      <c r="A28" s="53">
        <v>2</v>
      </c>
      <c r="B28" s="8" t="s">
        <v>145</v>
      </c>
      <c r="C28" s="8" t="s">
        <v>144</v>
      </c>
      <c r="F28" s="23" t="s">
        <v>30</v>
      </c>
      <c r="G28" s="47">
        <f>'TABULACIO IND 3A'!L50</f>
        <v>1.5</v>
      </c>
    </row>
    <row r="29" spans="1:8" s="8" customFormat="1" ht="12.75">
      <c r="A29" s="53">
        <v>3</v>
      </c>
      <c r="B29" s="8" t="s">
        <v>68</v>
      </c>
      <c r="C29" s="8" t="s">
        <v>237</v>
      </c>
      <c r="F29" s="23" t="s">
        <v>221</v>
      </c>
      <c r="G29" s="47">
        <f>'TABULACIO IND 3A'!L56</f>
        <v>1.3666666666666665</v>
      </c>
    </row>
    <row r="30" spans="1:8" s="8" customFormat="1" ht="12.75">
      <c r="A30" s="53">
        <v>4</v>
      </c>
      <c r="B30" s="8" t="s">
        <v>58</v>
      </c>
      <c r="C30" s="8" t="s">
        <v>236</v>
      </c>
      <c r="F30" s="23" t="s">
        <v>229</v>
      </c>
      <c r="G30" s="47">
        <f>'TABULACIO IND 3A'!L54</f>
        <v>1.3</v>
      </c>
    </row>
    <row r="31" spans="1:8" s="8" customFormat="1" ht="12.75">
      <c r="A31" s="53">
        <v>5</v>
      </c>
      <c r="B31" s="8" t="s">
        <v>58</v>
      </c>
      <c r="C31" s="8" t="s">
        <v>233</v>
      </c>
      <c r="F31" s="23" t="s">
        <v>221</v>
      </c>
      <c r="G31" s="47">
        <f>'TABULACIO IND 3A'!L48</f>
        <v>1.1666666666666665</v>
      </c>
    </row>
    <row r="32" spans="1:8" s="8" customFormat="1" ht="12.75">
      <c r="A32" s="53">
        <v>6</v>
      </c>
      <c r="B32" s="8" t="s">
        <v>90</v>
      </c>
      <c r="C32" s="8" t="s">
        <v>147</v>
      </c>
      <c r="F32" s="8" t="s">
        <v>48</v>
      </c>
      <c r="G32" s="47">
        <f>'TABULACIO IND 3A'!L38</f>
        <v>1</v>
      </c>
      <c r="H32" s="8" t="s">
        <v>581</v>
      </c>
    </row>
    <row r="33" spans="1:7" s="8" customFormat="1" ht="12.75">
      <c r="A33" s="8">
        <v>7</v>
      </c>
      <c r="B33" s="8" t="s">
        <v>90</v>
      </c>
      <c r="C33" s="8" t="s">
        <v>146</v>
      </c>
      <c r="F33" s="23" t="s">
        <v>48</v>
      </c>
      <c r="G33" s="47">
        <f>'TABULACIO IND 3A'!L42</f>
        <v>1</v>
      </c>
    </row>
    <row r="34" spans="1:7" s="8" customFormat="1" ht="12.75">
      <c r="A34" s="8">
        <v>8</v>
      </c>
      <c r="B34" s="8" t="s">
        <v>230</v>
      </c>
      <c r="C34" s="8" t="s">
        <v>231</v>
      </c>
      <c r="F34" s="23" t="s">
        <v>232</v>
      </c>
      <c r="G34" s="47">
        <f>'TABULACIO IND 3A'!L44</f>
        <v>0.76666666666666661</v>
      </c>
    </row>
    <row r="35" spans="1:7" s="8" customFormat="1" ht="12.75">
      <c r="A35" s="8">
        <v>9</v>
      </c>
      <c r="B35" s="8" t="s">
        <v>234</v>
      </c>
      <c r="C35" s="8" t="s">
        <v>235</v>
      </c>
      <c r="F35" s="23" t="s">
        <v>221</v>
      </c>
      <c r="G35" s="47">
        <f>'TABULACIO IND 3A'!L52</f>
        <v>0.5</v>
      </c>
    </row>
    <row r="36" spans="1:7" s="8" customFormat="1" ht="12.75">
      <c r="A36" s="8">
        <v>10</v>
      </c>
      <c r="B36" s="8" t="s">
        <v>227</v>
      </c>
      <c r="C36" s="8" t="s">
        <v>228</v>
      </c>
      <c r="F36" s="8" t="s">
        <v>229</v>
      </c>
      <c r="G36" s="47">
        <f>'TABULACIO IND 3A'!L40</f>
        <v>0.20000000000000018</v>
      </c>
    </row>
    <row r="37" spans="1:7" s="8" customFormat="1" ht="13.5" thickBot="1">
      <c r="G37" s="47"/>
    </row>
    <row r="38" spans="1:7" s="8" customFormat="1" ht="13.5" thickBot="1">
      <c r="A38" s="74" t="s">
        <v>73</v>
      </c>
      <c r="B38" s="75"/>
      <c r="C38" s="75"/>
      <c r="D38" s="75"/>
      <c r="E38" s="76"/>
      <c r="G38" s="49"/>
    </row>
    <row r="39" spans="1:7" s="8" customFormat="1" ht="12.75">
      <c r="G39" s="50"/>
    </row>
    <row r="40" spans="1:7" s="8" customFormat="1" ht="12.75">
      <c r="A40" s="14" t="s">
        <v>25</v>
      </c>
      <c r="B40" s="77" t="s">
        <v>26</v>
      </c>
      <c r="C40" s="77"/>
      <c r="F40" s="14" t="s">
        <v>27</v>
      </c>
      <c r="G40" s="50"/>
    </row>
    <row r="41" spans="1:7" s="8" customFormat="1" ht="12.75">
      <c r="G41" s="50"/>
    </row>
    <row r="42" spans="1:7" s="8" customFormat="1" ht="12.75">
      <c r="A42" s="53">
        <v>1</v>
      </c>
      <c r="B42" s="8" t="s">
        <v>148</v>
      </c>
      <c r="C42" s="8" t="s">
        <v>155</v>
      </c>
      <c r="F42" s="23" t="s">
        <v>48</v>
      </c>
      <c r="G42" s="50">
        <f>'TABULACIO IND 3A'!L62</f>
        <v>1.9000000000000001</v>
      </c>
    </row>
    <row r="43" spans="1:7" s="8" customFormat="1" ht="13.5" thickBot="1">
      <c r="F43" s="24"/>
      <c r="G43" s="50"/>
    </row>
    <row r="44" spans="1:7" s="8" customFormat="1" ht="13.5" thickBot="1">
      <c r="A44" s="74" t="s">
        <v>49</v>
      </c>
      <c r="B44" s="75"/>
      <c r="C44" s="75"/>
      <c r="D44" s="75"/>
      <c r="E44" s="76"/>
      <c r="G44" s="49"/>
    </row>
    <row r="45" spans="1:7" s="8" customFormat="1" ht="12.75">
      <c r="G45" s="50"/>
    </row>
    <row r="46" spans="1:7" s="8" customFormat="1" ht="12.75">
      <c r="A46" s="14" t="s">
        <v>25</v>
      </c>
      <c r="B46" s="77" t="s">
        <v>26</v>
      </c>
      <c r="C46" s="77"/>
      <c r="F46" s="14" t="s">
        <v>27</v>
      </c>
      <c r="G46" s="50"/>
    </row>
    <row r="47" spans="1:7" s="8" customFormat="1" ht="12.75">
      <c r="G47" s="50"/>
    </row>
    <row r="48" spans="1:7" s="8" customFormat="1" ht="12.75">
      <c r="A48" s="53">
        <v>1</v>
      </c>
      <c r="B48" s="8" t="s">
        <v>244</v>
      </c>
      <c r="C48" s="8" t="s">
        <v>245</v>
      </c>
      <c r="F48" s="23" t="s">
        <v>229</v>
      </c>
      <c r="G48" s="50">
        <f>'TABULACIO IND 3A'!L76</f>
        <v>2.2999999999999994</v>
      </c>
    </row>
    <row r="49" spans="1:8" s="8" customFormat="1" ht="12.75">
      <c r="A49" s="53">
        <v>2</v>
      </c>
      <c r="B49" s="8" t="s">
        <v>238</v>
      </c>
      <c r="C49" s="8" t="s">
        <v>155</v>
      </c>
      <c r="F49" s="23" t="s">
        <v>48</v>
      </c>
      <c r="G49" s="50">
        <f>'TABULACIO IND 3A'!L68</f>
        <v>1.9333333333333333</v>
      </c>
    </row>
    <row r="50" spans="1:8" s="8" customFormat="1" ht="12.75">
      <c r="A50" s="53">
        <v>3</v>
      </c>
      <c r="B50" s="8" t="s">
        <v>153</v>
      </c>
      <c r="C50" s="8" t="s">
        <v>154</v>
      </c>
      <c r="F50" s="23" t="s">
        <v>48</v>
      </c>
      <c r="G50" s="50">
        <f>'TABULACIO IND 3A'!L80</f>
        <v>1.6000000000000003</v>
      </c>
    </row>
    <row r="51" spans="1:8" s="8" customFormat="1" ht="12.75">
      <c r="A51" s="53">
        <v>4</v>
      </c>
      <c r="B51" s="8" t="s">
        <v>242</v>
      </c>
      <c r="C51" s="8" t="s">
        <v>243</v>
      </c>
      <c r="F51" s="8" t="s">
        <v>221</v>
      </c>
      <c r="G51" s="50">
        <f>'TABULACIO IND 3A'!L72</f>
        <v>1.6</v>
      </c>
    </row>
    <row r="52" spans="1:8" s="8" customFormat="1" ht="12.75">
      <c r="A52" s="53">
        <v>5</v>
      </c>
      <c r="B52" s="8" t="s">
        <v>239</v>
      </c>
      <c r="C52" s="8" t="s">
        <v>240</v>
      </c>
      <c r="F52" s="23" t="s">
        <v>241</v>
      </c>
      <c r="G52" s="50">
        <f>'TABULACIO IND 3A'!L70</f>
        <v>1.5666666666666669</v>
      </c>
    </row>
    <row r="53" spans="1:8" s="8" customFormat="1" ht="12.75">
      <c r="A53" s="53">
        <v>6</v>
      </c>
      <c r="B53" s="8" t="s">
        <v>46</v>
      </c>
      <c r="C53" s="8" t="s">
        <v>149</v>
      </c>
      <c r="F53" s="23" t="s">
        <v>34</v>
      </c>
      <c r="G53" s="50">
        <f>'TABULACIO IND 3A'!L74</f>
        <v>0.56666666666666643</v>
      </c>
    </row>
    <row r="54" spans="1:8" s="8" customFormat="1" ht="12.75">
      <c r="A54" s="8">
        <v>7</v>
      </c>
      <c r="B54" s="8" t="s">
        <v>246</v>
      </c>
      <c r="C54" s="8" t="s">
        <v>150</v>
      </c>
      <c r="F54" s="23" t="s">
        <v>48</v>
      </c>
      <c r="G54" s="50">
        <f>'TABULACIO IND 3A'!L78</f>
        <v>-0.16666666666666652</v>
      </c>
    </row>
    <row r="55" spans="1:8" ht="15.75" thickBot="1">
      <c r="B55" s="8"/>
      <c r="C55" s="8"/>
      <c r="D55" s="8"/>
      <c r="E55" s="8"/>
      <c r="F55" s="8"/>
      <c r="G55" s="51"/>
    </row>
    <row r="56" spans="1:8" ht="15.75" thickBot="1">
      <c r="A56" s="74" t="s">
        <v>29</v>
      </c>
      <c r="B56" s="75"/>
      <c r="C56" s="75"/>
      <c r="D56" s="75"/>
      <c r="E56" s="76"/>
      <c r="F56" s="8"/>
      <c r="G56" s="49"/>
      <c r="H56" s="8"/>
    </row>
    <row r="57" spans="1:8">
      <c r="A57" s="8"/>
      <c r="B57" s="8"/>
      <c r="C57" s="8"/>
      <c r="D57" s="8"/>
      <c r="E57" s="8"/>
      <c r="F57" s="8"/>
      <c r="G57" s="50"/>
      <c r="H57" s="8"/>
    </row>
    <row r="58" spans="1:8">
      <c r="A58" s="14" t="s">
        <v>25</v>
      </c>
      <c r="B58" s="77" t="s">
        <v>26</v>
      </c>
      <c r="C58" s="77"/>
      <c r="D58" s="8"/>
      <c r="E58" s="8"/>
      <c r="F58" s="14" t="s">
        <v>27</v>
      </c>
      <c r="G58" s="47"/>
      <c r="H58" s="8"/>
    </row>
    <row r="59" spans="1:8">
      <c r="A59" s="8"/>
      <c r="B59" s="8"/>
      <c r="C59" s="8"/>
      <c r="D59" s="8"/>
      <c r="E59" s="8"/>
      <c r="F59" s="8"/>
      <c r="G59" s="47"/>
      <c r="H59" s="8"/>
    </row>
    <row r="60" spans="1:8">
      <c r="A60" s="53">
        <v>1</v>
      </c>
      <c r="B60" s="8" t="s">
        <v>151</v>
      </c>
      <c r="C60" s="8" t="s">
        <v>152</v>
      </c>
      <c r="D60" s="8"/>
      <c r="E60" s="8"/>
      <c r="F60" s="23" t="s">
        <v>52</v>
      </c>
      <c r="G60" s="47">
        <f>'TABULACIO IND 3A'!L86</f>
        <v>2</v>
      </c>
      <c r="H60" s="8"/>
    </row>
    <row r="61" spans="1:8">
      <c r="A61" s="53">
        <v>2</v>
      </c>
      <c r="B61" s="8" t="s">
        <v>251</v>
      </c>
      <c r="C61" s="8" t="s">
        <v>252</v>
      </c>
      <c r="D61" s="8"/>
      <c r="E61" s="8"/>
      <c r="F61" s="23" t="s">
        <v>229</v>
      </c>
      <c r="G61" s="47">
        <f>'TABULACIO IND 3A'!L94</f>
        <v>1.7666666666666668</v>
      </c>
      <c r="H61" s="8"/>
    </row>
    <row r="62" spans="1:8">
      <c r="A62" s="53">
        <v>3</v>
      </c>
      <c r="B62" s="8" t="s">
        <v>249</v>
      </c>
      <c r="C62" s="8" t="s">
        <v>250</v>
      </c>
      <c r="D62" s="8"/>
      <c r="E62" s="8"/>
      <c r="F62" s="23" t="s">
        <v>221</v>
      </c>
      <c r="G62" s="47">
        <f>'TABULACIO IND 3A'!L92</f>
        <v>1.7333333333333329</v>
      </c>
      <c r="H62" s="8"/>
    </row>
    <row r="63" spans="1:8">
      <c r="A63" s="53">
        <v>4</v>
      </c>
      <c r="B63" s="8" t="s">
        <v>248</v>
      </c>
      <c r="C63" s="8" t="s">
        <v>163</v>
      </c>
      <c r="D63" s="8"/>
      <c r="E63" s="8"/>
      <c r="F63" s="23" t="s">
        <v>232</v>
      </c>
      <c r="G63" s="47">
        <f>'TABULACIO IND 3A'!L90</f>
        <v>1.2000000000000004</v>
      </c>
      <c r="H63" s="8"/>
    </row>
    <row r="64" spans="1:8">
      <c r="A64" s="53">
        <v>5</v>
      </c>
      <c r="B64" s="8" t="s">
        <v>247</v>
      </c>
      <c r="C64" s="8" t="s">
        <v>100</v>
      </c>
      <c r="D64" s="8"/>
      <c r="E64" s="8"/>
      <c r="F64" s="23" t="s">
        <v>229</v>
      </c>
      <c r="G64" s="47">
        <f>'TABULACIO IND 3A'!L88</f>
        <v>0.73333333333333306</v>
      </c>
      <c r="H64" s="8"/>
    </row>
    <row r="65" spans="1:8" ht="15.75" thickBot="1">
      <c r="A65" s="8"/>
      <c r="B65" s="8"/>
      <c r="C65" s="8"/>
      <c r="D65" s="8"/>
      <c r="E65" s="8"/>
      <c r="F65" s="8"/>
      <c r="G65" s="47"/>
      <c r="H65" s="8"/>
    </row>
    <row r="66" spans="1:8" ht="15.75" thickBot="1">
      <c r="A66" s="74" t="s">
        <v>59</v>
      </c>
      <c r="B66" s="75"/>
      <c r="C66" s="75"/>
      <c r="D66" s="75"/>
      <c r="E66" s="76"/>
      <c r="F66" s="8"/>
      <c r="G66" s="49"/>
      <c r="H66" s="8"/>
    </row>
    <row r="67" spans="1:8">
      <c r="A67" s="8"/>
      <c r="B67" s="8"/>
      <c r="C67" s="8"/>
      <c r="D67" s="8"/>
      <c r="E67" s="8"/>
      <c r="F67" s="8"/>
      <c r="G67" s="47"/>
      <c r="H67" s="8"/>
    </row>
    <row r="68" spans="1:8">
      <c r="A68" s="14" t="s">
        <v>25</v>
      </c>
      <c r="B68" s="77" t="s">
        <v>26</v>
      </c>
      <c r="C68" s="77"/>
      <c r="D68" s="8"/>
      <c r="E68" s="8"/>
      <c r="F68" s="14" t="s">
        <v>27</v>
      </c>
      <c r="G68" s="47"/>
      <c r="H68" s="8"/>
    </row>
    <row r="69" spans="1:8">
      <c r="A69" s="8"/>
      <c r="B69" s="8"/>
      <c r="C69" s="8"/>
      <c r="D69" s="8"/>
      <c r="E69" s="8"/>
      <c r="F69" s="8"/>
      <c r="G69" s="47"/>
      <c r="H69" s="8"/>
    </row>
    <row r="70" spans="1:8">
      <c r="A70" s="8">
        <v>1</v>
      </c>
      <c r="B70" s="110" t="s">
        <v>50</v>
      </c>
      <c r="C70" s="110" t="s">
        <v>156</v>
      </c>
      <c r="D70" s="110"/>
      <c r="E70" s="110"/>
      <c r="F70" s="110" t="s">
        <v>52</v>
      </c>
      <c r="G70" s="47">
        <f>'TABULACIO IND 3A'!L100</f>
        <v>1.5999999999999996</v>
      </c>
      <c r="H70" s="8" t="s">
        <v>577</v>
      </c>
    </row>
    <row r="71" spans="1:8" ht="15.75" thickBot="1">
      <c r="A71" s="8"/>
      <c r="B71" s="8"/>
      <c r="C71" s="8"/>
      <c r="D71" s="8"/>
      <c r="E71" s="8"/>
      <c r="F71" s="8"/>
      <c r="G71" s="47"/>
      <c r="H71" s="8"/>
    </row>
    <row r="72" spans="1:8" ht="15.75" thickBot="1">
      <c r="A72" s="74" t="s">
        <v>157</v>
      </c>
      <c r="B72" s="75"/>
      <c r="C72" s="75"/>
      <c r="D72" s="75"/>
      <c r="E72" s="76"/>
      <c r="F72" s="8"/>
      <c r="G72" s="49"/>
      <c r="H72" s="8"/>
    </row>
    <row r="73" spans="1:8">
      <c r="A73" s="8"/>
      <c r="B73" s="8"/>
      <c r="C73" s="8"/>
      <c r="D73" s="8"/>
      <c r="E73" s="8"/>
      <c r="F73" s="8"/>
      <c r="G73" s="47"/>
      <c r="H73" s="8"/>
    </row>
    <row r="74" spans="1:8">
      <c r="A74" s="14" t="s">
        <v>25</v>
      </c>
      <c r="B74" s="77" t="s">
        <v>26</v>
      </c>
      <c r="C74" s="77"/>
      <c r="D74" s="8"/>
      <c r="E74" s="8"/>
      <c r="F74" s="14" t="s">
        <v>27</v>
      </c>
      <c r="G74" s="47"/>
      <c r="H74" s="8"/>
    </row>
    <row r="75" spans="1:8">
      <c r="A75" s="8"/>
      <c r="B75" s="8"/>
      <c r="C75" s="8"/>
      <c r="D75" s="8"/>
      <c r="E75" s="8"/>
      <c r="F75" s="8"/>
      <c r="G75" s="47"/>
      <c r="H75" s="8"/>
    </row>
    <row r="76" spans="1:8">
      <c r="A76" s="53">
        <v>1</v>
      </c>
      <c r="B76" s="8" t="s">
        <v>158</v>
      </c>
      <c r="C76" s="8" t="s">
        <v>97</v>
      </c>
      <c r="D76" s="8"/>
      <c r="E76" s="8"/>
      <c r="F76" s="23" t="s">
        <v>48</v>
      </c>
      <c r="G76" s="47">
        <f>'TABULACIO IND 3A'!L106</f>
        <v>1.9</v>
      </c>
      <c r="H76" s="8"/>
    </row>
    <row r="77" spans="1:8">
      <c r="A77" s="8"/>
      <c r="B77" s="8"/>
      <c r="C77" s="8"/>
      <c r="D77" s="8"/>
      <c r="E77" s="8"/>
      <c r="F77" s="8"/>
      <c r="G77" s="47"/>
      <c r="H77" s="8"/>
    </row>
    <row r="78" spans="1:8">
      <c r="A78" s="8" t="s">
        <v>578</v>
      </c>
      <c r="B78" s="8" t="s">
        <v>579</v>
      </c>
      <c r="C78" s="8"/>
      <c r="D78" s="8"/>
      <c r="E78" s="8"/>
      <c r="F78" s="8"/>
      <c r="G78" s="47"/>
      <c r="H78" s="8"/>
    </row>
    <row r="79" spans="1:8">
      <c r="A79" s="8" t="s">
        <v>581</v>
      </c>
      <c r="B79" s="8" t="s">
        <v>582</v>
      </c>
      <c r="C79" s="8"/>
      <c r="D79" s="8"/>
      <c r="E79" s="8"/>
      <c r="F79" s="8"/>
      <c r="G79" s="47"/>
      <c r="H79" s="8"/>
    </row>
    <row r="80" spans="1:8">
      <c r="A80" s="8"/>
      <c r="B80" s="8"/>
      <c r="C80" s="8"/>
      <c r="D80" s="8"/>
      <c r="E80" s="8"/>
      <c r="F80" s="8"/>
      <c r="G80" s="47"/>
      <c r="H80" s="8"/>
    </row>
    <row r="81" spans="1:8">
      <c r="A81" s="8"/>
      <c r="B81" s="8"/>
      <c r="C81" s="8"/>
      <c r="D81" s="8"/>
      <c r="E81" s="8"/>
      <c r="F81" s="8"/>
      <c r="G81" s="47"/>
      <c r="H81" s="8"/>
    </row>
    <row r="82" spans="1:8">
      <c r="A82" s="8"/>
      <c r="B82" s="8"/>
      <c r="C82" s="8"/>
      <c r="D82" s="8"/>
      <c r="E82" s="8"/>
      <c r="F82" s="8"/>
      <c r="G82" s="47"/>
      <c r="H82" s="8"/>
    </row>
    <row r="83" spans="1:8">
      <c r="A83" s="8"/>
      <c r="B83" s="8"/>
      <c r="C83" s="8"/>
      <c r="D83" s="8"/>
      <c r="E83" s="8"/>
      <c r="F83" s="8"/>
      <c r="G83" s="47"/>
      <c r="H83" s="8"/>
    </row>
    <row r="84" spans="1:8">
      <c r="A84" s="8"/>
      <c r="B84" s="8"/>
      <c r="C84" s="8"/>
      <c r="D84" s="8"/>
      <c r="E84" s="8"/>
      <c r="F84" s="8"/>
      <c r="G84" s="47"/>
      <c r="H84" s="8"/>
    </row>
    <row r="85" spans="1:8">
      <c r="A85" s="8"/>
      <c r="B85" s="8"/>
      <c r="C85" s="8"/>
      <c r="D85" s="8"/>
      <c r="E85" s="8"/>
      <c r="F85" s="8"/>
      <c r="G85" s="47"/>
      <c r="H85" s="8"/>
    </row>
    <row r="86" spans="1:8">
      <c r="A86" s="8"/>
      <c r="B86" s="8"/>
      <c r="C86" s="8"/>
      <c r="D86" s="8"/>
      <c r="E86" s="8"/>
      <c r="F86" s="8"/>
      <c r="G86" s="47"/>
      <c r="H86" s="8"/>
    </row>
    <row r="87" spans="1:8">
      <c r="A87" s="8"/>
      <c r="B87" s="8"/>
      <c r="C87" s="8"/>
      <c r="D87" s="8"/>
      <c r="E87" s="8"/>
      <c r="F87" s="8"/>
      <c r="G87" s="47"/>
      <c r="H87" s="8"/>
    </row>
    <row r="88" spans="1:8">
      <c r="A88" s="8"/>
      <c r="B88" s="8"/>
      <c r="C88" s="8"/>
      <c r="D88" s="8"/>
      <c r="E88" s="8"/>
      <c r="F88" s="8"/>
      <c r="G88" s="47"/>
      <c r="H88" s="8"/>
    </row>
    <row r="89" spans="1:8">
      <c r="A89" s="8"/>
      <c r="B89" s="8"/>
      <c r="C89" s="8"/>
      <c r="D89" s="8"/>
      <c r="E89" s="8"/>
      <c r="F89" s="8"/>
      <c r="G89" s="47"/>
      <c r="H89" s="8"/>
    </row>
    <row r="90" spans="1:8">
      <c r="A90" s="8"/>
      <c r="B90" s="8"/>
      <c r="C90" s="8"/>
      <c r="D90" s="8"/>
      <c r="E90" s="8"/>
      <c r="F90" s="8"/>
      <c r="G90" s="47"/>
      <c r="H90" s="8"/>
    </row>
    <row r="91" spans="1:8">
      <c r="A91" s="8"/>
      <c r="B91" s="8"/>
      <c r="C91" s="8"/>
      <c r="D91" s="8"/>
      <c r="E91" s="8"/>
      <c r="F91" s="8"/>
      <c r="G91" s="47"/>
      <c r="H91" s="8"/>
    </row>
    <row r="92" spans="1:8">
      <c r="A92" s="8"/>
      <c r="B92" s="8"/>
      <c r="C92" s="8"/>
      <c r="D92" s="8"/>
      <c r="E92" s="8"/>
      <c r="F92" s="8"/>
      <c r="G92" s="47"/>
      <c r="H92" s="8"/>
    </row>
    <row r="93" spans="1:8">
      <c r="A93" s="8"/>
      <c r="B93" s="8"/>
      <c r="C93" s="8"/>
      <c r="D93" s="8"/>
      <c r="E93" s="8"/>
      <c r="F93" s="8"/>
      <c r="G93" s="47"/>
      <c r="H93" s="8"/>
    </row>
  </sheetData>
  <sheetProtection formatCells="0" formatColumns="0" formatRows="0" insertColumns="0" insertRows="0" insertHyperlinks="0" deleteColumns="0" deleteRows="0" sort="0" autoFilter="0" pivotTables="0"/>
  <sortState ref="B60:G64">
    <sortCondition descending="1" ref="G60:G64"/>
  </sortState>
  <mergeCells count="17">
    <mergeCell ref="A23:E23"/>
    <mergeCell ref="A38:E38"/>
    <mergeCell ref="A66:E66"/>
    <mergeCell ref="B68:C68"/>
    <mergeCell ref="B58:C58"/>
    <mergeCell ref="A56:E56"/>
    <mergeCell ref="B25:C25"/>
    <mergeCell ref="B2:H2"/>
    <mergeCell ref="B3:H3"/>
    <mergeCell ref="F5:H5"/>
    <mergeCell ref="A7:E7"/>
    <mergeCell ref="B9:C9"/>
    <mergeCell ref="A44:E44"/>
    <mergeCell ref="B46:C46"/>
    <mergeCell ref="B40:C40"/>
    <mergeCell ref="A72:E72"/>
    <mergeCell ref="B74:C74"/>
  </mergeCells>
  <pageMargins left="0.7" right="0.7" top="0.75" bottom="0.75" header="0.3" footer="0.3"/>
  <pageSetup paperSize="9" scale="92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opLeftCell="A34" workbookViewId="0">
      <selection activeCell="L44" sqref="L44:L45"/>
    </sheetView>
  </sheetViews>
  <sheetFormatPr baseColWidth="10" defaultRowHeight="15"/>
  <cols>
    <col min="1" max="1" width="16.85546875" bestFit="1" customWidth="1"/>
  </cols>
  <sheetData>
    <row r="1" spans="1:12" ht="15.75" thickBot="1"/>
    <row r="2" spans="1:12" ht="18.75" thickBot="1">
      <c r="A2" s="86" t="s">
        <v>450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2" ht="18.75" thickBot="1">
      <c r="A3" s="86" t="s">
        <v>451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2" ht="15.75" thickBot="1">
      <c r="I4" s="32"/>
    </row>
    <row r="5" spans="1:12" ht="15.75" thickBot="1">
      <c r="A5" s="89" t="s">
        <v>368</v>
      </c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2" ht="15.75" thickBot="1">
      <c r="I6" s="32"/>
      <c r="L6" s="33"/>
    </row>
    <row r="7" spans="1:12" ht="15.75" thickBot="1">
      <c r="A7" s="89" t="s">
        <v>369</v>
      </c>
      <c r="B7" s="90"/>
      <c r="C7" s="90"/>
      <c r="D7" s="90"/>
      <c r="E7" s="90"/>
      <c r="F7" s="90"/>
      <c r="G7" s="90"/>
      <c r="H7" s="90"/>
      <c r="I7" s="90"/>
      <c r="J7" s="90"/>
      <c r="K7" s="91"/>
      <c r="L7" s="33"/>
    </row>
    <row r="8" spans="1:12" ht="15.75" thickBot="1">
      <c r="L8" s="33"/>
    </row>
    <row r="9" spans="1:12" ht="15.75" thickBot="1">
      <c r="A9" s="92" t="s">
        <v>370</v>
      </c>
      <c r="B9" s="93"/>
      <c r="C9" s="94"/>
      <c r="L9" s="33"/>
    </row>
    <row r="10" spans="1:12">
      <c r="A10" s="34"/>
      <c r="B10" s="34"/>
      <c r="C10" s="34"/>
      <c r="L10" s="33"/>
    </row>
    <row r="11" spans="1:12">
      <c r="A11" s="35" t="s">
        <v>371</v>
      </c>
      <c r="B11" s="35"/>
      <c r="C11" s="35" t="s">
        <v>372</v>
      </c>
      <c r="D11" s="35" t="s">
        <v>373</v>
      </c>
      <c r="E11" s="35" t="s">
        <v>374</v>
      </c>
      <c r="F11" s="35" t="s">
        <v>375</v>
      </c>
      <c r="G11" s="35" t="s">
        <v>376</v>
      </c>
      <c r="H11" s="35" t="s">
        <v>377</v>
      </c>
      <c r="I11" s="35" t="s">
        <v>378</v>
      </c>
      <c r="J11" s="35" t="s">
        <v>379</v>
      </c>
      <c r="K11" s="35" t="s">
        <v>380</v>
      </c>
      <c r="L11" s="35" t="s">
        <v>378</v>
      </c>
    </row>
    <row r="12" spans="1:12">
      <c r="A12" s="36" t="s">
        <v>447</v>
      </c>
      <c r="B12" s="36" t="s">
        <v>382</v>
      </c>
      <c r="C12" s="36">
        <v>0.4</v>
      </c>
      <c r="D12" s="36">
        <v>0.4</v>
      </c>
      <c r="E12" s="36">
        <v>0.4</v>
      </c>
      <c r="F12" s="36">
        <v>0.4</v>
      </c>
      <c r="G12" s="36">
        <v>0.3</v>
      </c>
      <c r="H12" s="36">
        <f>SUM(C12:G12)-MAX(C12:G12)-MIN(C12:G12)</f>
        <v>1.2</v>
      </c>
      <c r="I12" s="95">
        <f>H12+H13</f>
        <v>2.4</v>
      </c>
      <c r="J12" s="95">
        <f>I12/3</f>
        <v>0.79999999999999993</v>
      </c>
      <c r="K12" s="97">
        <v>0</v>
      </c>
      <c r="L12" s="95">
        <f>J12-K12</f>
        <v>0.79999999999999993</v>
      </c>
    </row>
    <row r="13" spans="1:12">
      <c r="A13" s="37" t="s">
        <v>36</v>
      </c>
      <c r="B13" s="36" t="s">
        <v>383</v>
      </c>
      <c r="C13" s="36">
        <v>0.4</v>
      </c>
      <c r="D13" s="36">
        <v>0.4</v>
      </c>
      <c r="E13" s="36">
        <v>0.3</v>
      </c>
      <c r="F13" s="36">
        <v>0.4</v>
      </c>
      <c r="G13" s="36">
        <v>0.4</v>
      </c>
      <c r="H13" s="36">
        <f t="shared" ref="H13:H21" si="0">SUM(C13:G13)-MAX(C13:G13)-MIN(C13:G13)</f>
        <v>1.2</v>
      </c>
      <c r="I13" s="96"/>
      <c r="J13" s="96"/>
      <c r="K13" s="98"/>
      <c r="L13" s="96"/>
    </row>
    <row r="14" spans="1:12">
      <c r="A14" s="36" t="s">
        <v>448</v>
      </c>
      <c r="B14" s="36" t="s">
        <v>382</v>
      </c>
      <c r="C14" s="36">
        <v>0.3</v>
      </c>
      <c r="D14" s="36">
        <v>0.3</v>
      </c>
      <c r="E14" s="36">
        <v>0.3</v>
      </c>
      <c r="F14" s="36">
        <v>0.4</v>
      </c>
      <c r="G14" s="36">
        <v>0.3</v>
      </c>
      <c r="H14" s="36">
        <f t="shared" si="0"/>
        <v>0.89999999999999969</v>
      </c>
      <c r="I14" s="95">
        <f>H14+H15</f>
        <v>1.7999999999999996</v>
      </c>
      <c r="J14" s="95">
        <f>I14/3</f>
        <v>0.59999999999999987</v>
      </c>
      <c r="K14" s="97">
        <v>0.4</v>
      </c>
      <c r="L14" s="95">
        <f>J14-K14</f>
        <v>0.19999999999999984</v>
      </c>
    </row>
    <row r="15" spans="1:12">
      <c r="A15" s="37" t="s">
        <v>45</v>
      </c>
      <c r="B15" s="36" t="s">
        <v>383</v>
      </c>
      <c r="C15" s="36">
        <v>0.3</v>
      </c>
      <c r="D15" s="36">
        <v>0.3</v>
      </c>
      <c r="E15" s="36">
        <v>0.3</v>
      </c>
      <c r="F15" s="36">
        <v>0.3</v>
      </c>
      <c r="G15" s="36">
        <v>0.3</v>
      </c>
      <c r="H15" s="36">
        <f t="shared" si="0"/>
        <v>0.89999999999999991</v>
      </c>
      <c r="I15" s="96"/>
      <c r="J15" s="96"/>
      <c r="K15" s="98"/>
      <c r="L15" s="96"/>
    </row>
    <row r="16" spans="1:12">
      <c r="A16" s="36" t="s">
        <v>385</v>
      </c>
      <c r="B16" s="36" t="s">
        <v>382</v>
      </c>
      <c r="C16" s="36">
        <v>0.6</v>
      </c>
      <c r="D16" s="36">
        <v>0.6</v>
      </c>
      <c r="E16" s="36">
        <v>0.6</v>
      </c>
      <c r="F16" s="36">
        <v>0.7</v>
      </c>
      <c r="G16" s="36">
        <v>0.7</v>
      </c>
      <c r="H16" s="36">
        <f t="shared" si="0"/>
        <v>1.9</v>
      </c>
      <c r="I16" s="95">
        <f>H16+H17</f>
        <v>3.8999999999999995</v>
      </c>
      <c r="J16" s="95">
        <f>I16/3</f>
        <v>1.2999999999999998</v>
      </c>
      <c r="K16" s="97">
        <v>0</v>
      </c>
      <c r="L16" s="95">
        <f>J16-K16</f>
        <v>1.2999999999999998</v>
      </c>
    </row>
    <row r="17" spans="1:12">
      <c r="A17" s="37" t="s">
        <v>221</v>
      </c>
      <c r="B17" s="36" t="s">
        <v>383</v>
      </c>
      <c r="C17" s="36">
        <v>0.7</v>
      </c>
      <c r="D17" s="36">
        <v>0.6</v>
      </c>
      <c r="E17" s="36">
        <v>0.6</v>
      </c>
      <c r="F17" s="36">
        <v>0.7</v>
      </c>
      <c r="G17" s="36">
        <v>0.7</v>
      </c>
      <c r="H17" s="36">
        <f t="shared" si="0"/>
        <v>1.9999999999999996</v>
      </c>
      <c r="I17" s="96"/>
      <c r="J17" s="96"/>
      <c r="K17" s="98"/>
      <c r="L17" s="96"/>
    </row>
    <row r="18" spans="1:12">
      <c r="A18" s="36" t="s">
        <v>449</v>
      </c>
      <c r="B18" s="36" t="s">
        <v>382</v>
      </c>
      <c r="C18" s="36">
        <v>0.5</v>
      </c>
      <c r="D18" s="36">
        <v>0.4</v>
      </c>
      <c r="E18" s="36">
        <v>0.5</v>
      </c>
      <c r="F18" s="36">
        <v>0.6</v>
      </c>
      <c r="G18" s="36">
        <v>0.5</v>
      </c>
      <c r="H18" s="36">
        <f t="shared" si="0"/>
        <v>1.5</v>
      </c>
      <c r="I18" s="95">
        <f>H18+H19</f>
        <v>3</v>
      </c>
      <c r="J18" s="95">
        <f>I18/3</f>
        <v>1</v>
      </c>
      <c r="K18" s="97">
        <v>0</v>
      </c>
      <c r="L18" s="95">
        <f>J18-K18</f>
        <v>1</v>
      </c>
    </row>
    <row r="19" spans="1:12">
      <c r="A19" s="37" t="s">
        <v>52</v>
      </c>
      <c r="B19" s="36" t="s">
        <v>383</v>
      </c>
      <c r="C19" s="36">
        <v>0.5</v>
      </c>
      <c r="D19" s="36">
        <v>0.4</v>
      </c>
      <c r="E19" s="36">
        <v>0.5</v>
      </c>
      <c r="F19" s="36">
        <v>0.5</v>
      </c>
      <c r="G19" s="36">
        <v>0.5</v>
      </c>
      <c r="H19" s="36">
        <f t="shared" si="0"/>
        <v>1.5</v>
      </c>
      <c r="I19" s="96"/>
      <c r="J19" s="96"/>
      <c r="K19" s="98"/>
      <c r="L19" s="96"/>
    </row>
    <row r="20" spans="1:12">
      <c r="A20" s="36" t="s">
        <v>386</v>
      </c>
      <c r="B20" s="36" t="s">
        <v>382</v>
      </c>
      <c r="C20" s="36">
        <v>0.4</v>
      </c>
      <c r="D20" s="36">
        <v>0.4</v>
      </c>
      <c r="E20" s="36">
        <v>0.4</v>
      </c>
      <c r="F20" s="36">
        <v>0.5</v>
      </c>
      <c r="G20" s="36">
        <v>0.4</v>
      </c>
      <c r="H20" s="36">
        <f t="shared" si="0"/>
        <v>1.2000000000000002</v>
      </c>
      <c r="I20" s="95">
        <f>H20+H21</f>
        <v>2.7</v>
      </c>
      <c r="J20" s="95">
        <f>I20/3</f>
        <v>0.9</v>
      </c>
      <c r="K20" s="97">
        <v>0</v>
      </c>
      <c r="L20" s="95">
        <f>J20-K20</f>
        <v>0.9</v>
      </c>
    </row>
    <row r="21" spans="1:12">
      <c r="A21" s="37" t="s">
        <v>221</v>
      </c>
      <c r="B21" s="36" t="s">
        <v>383</v>
      </c>
      <c r="C21" s="36">
        <v>0.5</v>
      </c>
      <c r="D21" s="36">
        <v>0.5</v>
      </c>
      <c r="E21" s="36">
        <v>0.4</v>
      </c>
      <c r="F21" s="36">
        <v>0.5</v>
      </c>
      <c r="G21" s="36">
        <v>0.5</v>
      </c>
      <c r="H21" s="36">
        <f t="shared" si="0"/>
        <v>1.5</v>
      </c>
      <c r="I21" s="96"/>
      <c r="J21" s="96"/>
      <c r="K21" s="98"/>
      <c r="L21" s="96"/>
    </row>
    <row r="22" spans="1:12">
      <c r="A22" s="36" t="s">
        <v>452</v>
      </c>
      <c r="B22" s="36" t="s">
        <v>382</v>
      </c>
      <c r="C22" s="36"/>
      <c r="D22" s="36"/>
      <c r="E22" s="36"/>
      <c r="F22" s="36"/>
      <c r="G22" s="36"/>
      <c r="H22" s="36">
        <f>SUM(C22:G22)-MAX(C22:G22)-MIN(C22:G22)</f>
        <v>0</v>
      </c>
      <c r="I22" s="95">
        <f>H22+H23</f>
        <v>0</v>
      </c>
      <c r="J22" s="95">
        <f>I22/3</f>
        <v>0</v>
      </c>
      <c r="K22" s="97"/>
      <c r="L22" s="95">
        <f>J22-K22</f>
        <v>0</v>
      </c>
    </row>
    <row r="23" spans="1:12">
      <c r="A23" s="37" t="s">
        <v>45</v>
      </c>
      <c r="B23" s="36" t="s">
        <v>383</v>
      </c>
      <c r="C23" s="36"/>
      <c r="D23" s="36"/>
      <c r="E23" s="36"/>
      <c r="F23" s="36"/>
      <c r="G23" s="36"/>
      <c r="H23" s="36">
        <f t="shared" ref="H23:H31" si="1">SUM(C23:G23)-MAX(C23:G23)-MIN(C23:G23)</f>
        <v>0</v>
      </c>
      <c r="I23" s="96"/>
      <c r="J23" s="96"/>
      <c r="K23" s="98"/>
      <c r="L23" s="96"/>
    </row>
    <row r="24" spans="1:12">
      <c r="A24" s="36" t="s">
        <v>381</v>
      </c>
      <c r="B24" s="36" t="s">
        <v>382</v>
      </c>
      <c r="C24" s="36">
        <v>0.5</v>
      </c>
      <c r="D24" s="36">
        <v>0.5</v>
      </c>
      <c r="E24" s="36">
        <v>0.5</v>
      </c>
      <c r="F24" s="36">
        <v>0.6</v>
      </c>
      <c r="G24" s="36">
        <v>0.5</v>
      </c>
      <c r="H24" s="36">
        <f t="shared" si="1"/>
        <v>1.5</v>
      </c>
      <c r="I24" s="95">
        <f>H24+H25</f>
        <v>3</v>
      </c>
      <c r="J24" s="95">
        <f>I24/3</f>
        <v>1</v>
      </c>
      <c r="K24" s="97">
        <v>0.3</v>
      </c>
      <c r="L24" s="95">
        <f>J24-K24</f>
        <v>0.7</v>
      </c>
    </row>
    <row r="25" spans="1:12">
      <c r="A25" s="37" t="s">
        <v>221</v>
      </c>
      <c r="B25" s="36" t="s">
        <v>383</v>
      </c>
      <c r="C25" s="36">
        <v>0.5</v>
      </c>
      <c r="D25" s="36">
        <v>0.5</v>
      </c>
      <c r="E25" s="36">
        <v>0.5</v>
      </c>
      <c r="F25" s="36">
        <v>0.6</v>
      </c>
      <c r="G25" s="36">
        <v>0.5</v>
      </c>
      <c r="H25" s="36">
        <f t="shared" si="1"/>
        <v>1.5</v>
      </c>
      <c r="I25" s="96"/>
      <c r="J25" s="96"/>
      <c r="K25" s="98"/>
      <c r="L25" s="96"/>
    </row>
    <row r="26" spans="1:12">
      <c r="A26" s="36" t="s">
        <v>453</v>
      </c>
      <c r="B26" s="36" t="s">
        <v>382</v>
      </c>
      <c r="C26" s="36">
        <v>0.4</v>
      </c>
      <c r="D26" s="36">
        <v>0.4</v>
      </c>
      <c r="E26" s="36">
        <v>0.5</v>
      </c>
      <c r="F26" s="36">
        <v>0.6</v>
      </c>
      <c r="G26" s="36">
        <v>0.6</v>
      </c>
      <c r="H26" s="36">
        <f t="shared" si="1"/>
        <v>1.5</v>
      </c>
      <c r="I26" s="95">
        <f>H26+H27</f>
        <v>2.9000000000000004</v>
      </c>
      <c r="J26" s="95">
        <f>I26/3</f>
        <v>0.96666666666666679</v>
      </c>
      <c r="K26" s="97">
        <v>0</v>
      </c>
      <c r="L26" s="95">
        <f>J26-K26</f>
        <v>0.96666666666666679</v>
      </c>
    </row>
    <row r="27" spans="1:12">
      <c r="A27" s="37" t="s">
        <v>52</v>
      </c>
      <c r="B27" s="36" t="s">
        <v>383</v>
      </c>
      <c r="C27" s="36">
        <v>0.5</v>
      </c>
      <c r="D27" s="36">
        <v>0.3</v>
      </c>
      <c r="E27" s="36">
        <v>0.4</v>
      </c>
      <c r="F27" s="36">
        <v>0.5</v>
      </c>
      <c r="G27" s="36">
        <v>0.5</v>
      </c>
      <c r="H27" s="36">
        <f t="shared" si="1"/>
        <v>1.4000000000000001</v>
      </c>
      <c r="I27" s="96"/>
      <c r="J27" s="96"/>
      <c r="K27" s="98"/>
      <c r="L27" s="96"/>
    </row>
    <row r="28" spans="1:12">
      <c r="A28" s="36" t="s">
        <v>384</v>
      </c>
      <c r="B28" s="36" t="s">
        <v>382</v>
      </c>
      <c r="C28" s="36">
        <v>0.3</v>
      </c>
      <c r="D28" s="36">
        <v>0.3</v>
      </c>
      <c r="E28" s="36">
        <v>0.4</v>
      </c>
      <c r="F28" s="36">
        <v>0.4</v>
      </c>
      <c r="G28" s="36">
        <v>0.4</v>
      </c>
      <c r="H28" s="36">
        <f t="shared" si="1"/>
        <v>1.0999999999999999</v>
      </c>
      <c r="I28" s="95">
        <f>H28+H29</f>
        <v>2.1999999999999997</v>
      </c>
      <c r="J28" s="95">
        <f>I28/3</f>
        <v>0.73333333333333328</v>
      </c>
      <c r="K28" s="97">
        <v>0.2</v>
      </c>
      <c r="L28" s="95">
        <f>J28-K28</f>
        <v>0.53333333333333321</v>
      </c>
    </row>
    <row r="29" spans="1:12">
      <c r="A29" s="37" t="s">
        <v>221</v>
      </c>
      <c r="B29" s="36" t="s">
        <v>383</v>
      </c>
      <c r="C29" s="36">
        <v>0.3</v>
      </c>
      <c r="D29" s="36">
        <v>0.3</v>
      </c>
      <c r="E29" s="36">
        <v>0.3</v>
      </c>
      <c r="F29" s="36">
        <v>0.5</v>
      </c>
      <c r="G29" s="36">
        <v>0.5</v>
      </c>
      <c r="H29" s="36">
        <f t="shared" si="1"/>
        <v>1.0999999999999999</v>
      </c>
      <c r="I29" s="96"/>
      <c r="J29" s="96"/>
      <c r="K29" s="98"/>
      <c r="L29" s="96"/>
    </row>
    <row r="30" spans="1:12">
      <c r="A30" s="36" t="s">
        <v>454</v>
      </c>
      <c r="B30" s="36" t="s">
        <v>382</v>
      </c>
      <c r="C30" s="36">
        <v>0.6</v>
      </c>
      <c r="D30" s="36">
        <v>0.5</v>
      </c>
      <c r="E30" s="36">
        <v>0.5</v>
      </c>
      <c r="F30" s="36">
        <v>0.6</v>
      </c>
      <c r="G30" s="36">
        <v>0.6</v>
      </c>
      <c r="H30" s="36">
        <f t="shared" si="1"/>
        <v>1.7000000000000002</v>
      </c>
      <c r="I30" s="95">
        <f>H30+H31</f>
        <v>3.2</v>
      </c>
      <c r="J30" s="95">
        <f>I30/3</f>
        <v>1.0666666666666667</v>
      </c>
      <c r="K30" s="97">
        <v>0.2</v>
      </c>
      <c r="L30" s="95">
        <f>J30-K30</f>
        <v>0.8666666666666667</v>
      </c>
    </row>
    <row r="31" spans="1:12">
      <c r="A31" s="37" t="s">
        <v>52</v>
      </c>
      <c r="B31" s="36" t="s">
        <v>383</v>
      </c>
      <c r="C31" s="36">
        <v>0.6</v>
      </c>
      <c r="D31" s="36">
        <v>0.5</v>
      </c>
      <c r="E31" s="36">
        <v>0.5</v>
      </c>
      <c r="F31" s="36">
        <v>0.5</v>
      </c>
      <c r="G31" s="36">
        <v>0.5</v>
      </c>
      <c r="H31" s="36">
        <f t="shared" si="1"/>
        <v>1.5</v>
      </c>
      <c r="I31" s="96"/>
      <c r="J31" s="96"/>
      <c r="K31" s="98"/>
      <c r="L31" s="96"/>
    </row>
    <row r="32" spans="1:12">
      <c r="A32" s="36" t="s">
        <v>455</v>
      </c>
      <c r="B32" s="36" t="s">
        <v>382</v>
      </c>
      <c r="C32" s="36">
        <v>0.4</v>
      </c>
      <c r="D32" s="36">
        <v>0.5</v>
      </c>
      <c r="E32" s="36">
        <v>0.5</v>
      </c>
      <c r="F32" s="36">
        <v>0.7</v>
      </c>
      <c r="G32" s="36">
        <v>0.6</v>
      </c>
      <c r="H32" s="36">
        <f>SUM(C32:G32)-MAX(C32:G32)-MIN(C32:G32)</f>
        <v>1.5999999999999996</v>
      </c>
      <c r="I32" s="95">
        <f>H32+H33</f>
        <v>3.0999999999999996</v>
      </c>
      <c r="J32" s="95">
        <f>I32/3</f>
        <v>1.0333333333333332</v>
      </c>
      <c r="K32" s="97">
        <v>0</v>
      </c>
      <c r="L32" s="95">
        <f>J32-K32</f>
        <v>1.0333333333333332</v>
      </c>
    </row>
    <row r="33" spans="1:12">
      <c r="A33" s="37" t="s">
        <v>221</v>
      </c>
      <c r="B33" s="36" t="s">
        <v>383</v>
      </c>
      <c r="C33" s="36">
        <v>0.5</v>
      </c>
      <c r="D33" s="36">
        <v>0.4</v>
      </c>
      <c r="E33" s="36">
        <v>0.4</v>
      </c>
      <c r="F33" s="36">
        <v>0.6</v>
      </c>
      <c r="G33" s="36">
        <v>0.6</v>
      </c>
      <c r="H33" s="36">
        <f>SUM(C33:G33)-MAX(C33:G33)-MIN(C33:G33)</f>
        <v>1.5</v>
      </c>
      <c r="I33" s="96"/>
      <c r="J33" s="96"/>
      <c r="K33" s="98"/>
      <c r="L33" s="96"/>
    </row>
    <row r="34" spans="1:12" ht="15.75" thickBot="1">
      <c r="L34" s="33"/>
    </row>
    <row r="35" spans="1:12" ht="15.75" thickBot="1">
      <c r="A35" s="92" t="s">
        <v>387</v>
      </c>
      <c r="B35" s="93"/>
      <c r="C35" s="94"/>
      <c r="L35" s="33"/>
    </row>
    <row r="36" spans="1:12">
      <c r="A36" s="38"/>
      <c r="B36" s="38"/>
      <c r="C36" s="38"/>
      <c r="L36" s="33"/>
    </row>
    <row r="37" spans="1:12">
      <c r="A37" s="35" t="s">
        <v>371</v>
      </c>
      <c r="B37" s="35"/>
      <c r="C37" s="35" t="s">
        <v>372</v>
      </c>
      <c r="D37" s="35" t="s">
        <v>373</v>
      </c>
      <c r="E37" s="35" t="s">
        <v>374</v>
      </c>
      <c r="F37" s="35" t="s">
        <v>375</v>
      </c>
      <c r="G37" s="35" t="s">
        <v>376</v>
      </c>
      <c r="H37" s="35" t="s">
        <v>377</v>
      </c>
      <c r="I37" s="35" t="s">
        <v>378</v>
      </c>
      <c r="J37" s="35" t="s">
        <v>379</v>
      </c>
      <c r="K37" s="35" t="s">
        <v>380</v>
      </c>
      <c r="L37" s="35" t="s">
        <v>378</v>
      </c>
    </row>
    <row r="38" spans="1:12">
      <c r="A38" s="36" t="s">
        <v>456</v>
      </c>
      <c r="B38" s="36" t="s">
        <v>382</v>
      </c>
      <c r="C38" s="36">
        <v>0.6</v>
      </c>
      <c r="D38" s="36">
        <v>0.6</v>
      </c>
      <c r="E38" s="36">
        <v>0.6</v>
      </c>
      <c r="F38" s="36">
        <v>0.5</v>
      </c>
      <c r="G38" s="36">
        <v>0.7</v>
      </c>
      <c r="H38" s="36">
        <f t="shared" ref="H38:H49" si="2">SUM(C38:G38)-MAX(C38:G38)-MIN(C38:G38)</f>
        <v>1.7999999999999998</v>
      </c>
      <c r="I38" s="95">
        <f>H38+H39</f>
        <v>3.5999999999999996</v>
      </c>
      <c r="J38" s="95">
        <f>I38/3</f>
        <v>1.2</v>
      </c>
      <c r="K38" s="97">
        <v>0.2</v>
      </c>
      <c r="L38" s="95">
        <f>J38-K38</f>
        <v>1</v>
      </c>
    </row>
    <row r="39" spans="1:12">
      <c r="A39" s="37" t="s">
        <v>48</v>
      </c>
      <c r="B39" s="36" t="s">
        <v>383</v>
      </c>
      <c r="C39" s="36">
        <v>0.6</v>
      </c>
      <c r="D39" s="36">
        <v>0.6</v>
      </c>
      <c r="E39" s="36">
        <v>0.6</v>
      </c>
      <c r="F39" s="36">
        <v>0.5</v>
      </c>
      <c r="G39" s="36">
        <v>0.6</v>
      </c>
      <c r="H39" s="36">
        <f t="shared" si="2"/>
        <v>1.7999999999999998</v>
      </c>
      <c r="I39" s="96"/>
      <c r="J39" s="96"/>
      <c r="K39" s="98"/>
      <c r="L39" s="96"/>
    </row>
    <row r="40" spans="1:12">
      <c r="A40" s="36" t="s">
        <v>457</v>
      </c>
      <c r="B40" s="36" t="s">
        <v>382</v>
      </c>
      <c r="C40" s="36">
        <v>0.4</v>
      </c>
      <c r="D40" s="36">
        <v>0.4</v>
      </c>
      <c r="E40" s="36">
        <v>0.4</v>
      </c>
      <c r="F40" s="36">
        <v>0.4</v>
      </c>
      <c r="G40" s="36">
        <v>0.5</v>
      </c>
      <c r="H40" s="36">
        <f t="shared" si="2"/>
        <v>1.2000000000000002</v>
      </c>
      <c r="I40" s="95">
        <f>H40+H41</f>
        <v>2.4000000000000004</v>
      </c>
      <c r="J40" s="95">
        <f>I40/3</f>
        <v>0.80000000000000016</v>
      </c>
      <c r="K40" s="97">
        <v>0.6</v>
      </c>
      <c r="L40" s="95">
        <f>J40-K40</f>
        <v>0.20000000000000018</v>
      </c>
    </row>
    <row r="41" spans="1:12">
      <c r="A41" s="37" t="s">
        <v>229</v>
      </c>
      <c r="B41" s="36" t="s">
        <v>383</v>
      </c>
      <c r="C41" s="36">
        <v>0.4</v>
      </c>
      <c r="D41" s="36">
        <v>0.4</v>
      </c>
      <c r="E41" s="36">
        <v>0.4</v>
      </c>
      <c r="F41" s="36">
        <v>0.3</v>
      </c>
      <c r="G41" s="36">
        <v>0.5</v>
      </c>
      <c r="H41" s="36">
        <f t="shared" si="2"/>
        <v>1.2</v>
      </c>
      <c r="I41" s="96"/>
      <c r="J41" s="96"/>
      <c r="K41" s="98"/>
      <c r="L41" s="96"/>
    </row>
    <row r="42" spans="1:12">
      <c r="A42" s="36" t="s">
        <v>458</v>
      </c>
      <c r="B42" s="36" t="s">
        <v>382</v>
      </c>
      <c r="C42" s="36">
        <v>0.5</v>
      </c>
      <c r="D42" s="36">
        <v>0.4</v>
      </c>
      <c r="E42" s="36">
        <v>0.5</v>
      </c>
      <c r="F42" s="36">
        <v>0.5</v>
      </c>
      <c r="G42" s="36">
        <v>0.5</v>
      </c>
      <c r="H42" s="36">
        <f t="shared" si="2"/>
        <v>1.5</v>
      </c>
      <c r="I42" s="95">
        <f>H42+H43</f>
        <v>3</v>
      </c>
      <c r="J42" s="95">
        <f>I42/3</f>
        <v>1</v>
      </c>
      <c r="K42" s="97">
        <v>0</v>
      </c>
      <c r="L42" s="95">
        <f>J42-K42</f>
        <v>1</v>
      </c>
    </row>
    <row r="43" spans="1:12">
      <c r="A43" s="37" t="s">
        <v>48</v>
      </c>
      <c r="B43" s="36" t="s">
        <v>383</v>
      </c>
      <c r="C43" s="36">
        <v>0.5</v>
      </c>
      <c r="D43" s="36">
        <v>0.4</v>
      </c>
      <c r="E43" s="36">
        <v>0.4</v>
      </c>
      <c r="F43" s="36">
        <v>0.6</v>
      </c>
      <c r="G43" s="36">
        <v>0.6</v>
      </c>
      <c r="H43" s="36">
        <f t="shared" si="2"/>
        <v>1.5</v>
      </c>
      <c r="I43" s="96"/>
      <c r="J43" s="96"/>
      <c r="K43" s="98"/>
      <c r="L43" s="96"/>
    </row>
    <row r="44" spans="1:12">
      <c r="A44" s="36" t="s">
        <v>389</v>
      </c>
      <c r="B44" s="36" t="s">
        <v>382</v>
      </c>
      <c r="C44" s="36">
        <v>0.4</v>
      </c>
      <c r="D44" s="36">
        <v>0.3</v>
      </c>
      <c r="E44" s="36">
        <v>0.4</v>
      </c>
      <c r="F44" s="36">
        <v>0.4</v>
      </c>
      <c r="G44" s="36">
        <v>0.5</v>
      </c>
      <c r="H44" s="36">
        <f t="shared" si="2"/>
        <v>1.2</v>
      </c>
      <c r="I44" s="95">
        <f>H44+H45</f>
        <v>2.2999999999999998</v>
      </c>
      <c r="J44" s="95">
        <f>I44/3</f>
        <v>0.76666666666666661</v>
      </c>
      <c r="K44" s="97">
        <v>0</v>
      </c>
      <c r="L44" s="95">
        <f>J44-K44</f>
        <v>0.76666666666666661</v>
      </c>
    </row>
    <row r="45" spans="1:12">
      <c r="A45" s="37" t="s">
        <v>232</v>
      </c>
      <c r="B45" s="36" t="s">
        <v>383</v>
      </c>
      <c r="C45" s="36">
        <v>0.3</v>
      </c>
      <c r="D45" s="36">
        <v>0.3</v>
      </c>
      <c r="E45" s="36">
        <v>0.4</v>
      </c>
      <c r="F45" s="36">
        <v>0.4</v>
      </c>
      <c r="G45" s="36">
        <v>0.5</v>
      </c>
      <c r="H45" s="36">
        <f t="shared" si="2"/>
        <v>1.0999999999999999</v>
      </c>
      <c r="I45" s="96"/>
      <c r="J45" s="96"/>
      <c r="K45" s="98"/>
      <c r="L45" s="96"/>
    </row>
    <row r="46" spans="1:12">
      <c r="A46" s="36" t="s">
        <v>459</v>
      </c>
      <c r="B46" s="36" t="s">
        <v>382</v>
      </c>
      <c r="C46" s="36">
        <v>0.7</v>
      </c>
      <c r="D46" s="36">
        <v>0.6</v>
      </c>
      <c r="E46" s="36">
        <v>0.8</v>
      </c>
      <c r="F46" s="36">
        <v>0.8</v>
      </c>
      <c r="G46" s="36">
        <v>0.8</v>
      </c>
      <c r="H46" s="36">
        <f t="shared" si="2"/>
        <v>2.2999999999999994</v>
      </c>
      <c r="I46" s="95">
        <f>H46+H47</f>
        <v>4.5999999999999988</v>
      </c>
      <c r="J46" s="95">
        <f>I46/3</f>
        <v>1.533333333333333</v>
      </c>
      <c r="K46" s="97">
        <v>0</v>
      </c>
      <c r="L46" s="95">
        <f>J46-K46</f>
        <v>1.533333333333333</v>
      </c>
    </row>
    <row r="47" spans="1:12">
      <c r="A47" s="37" t="s">
        <v>30</v>
      </c>
      <c r="B47" s="36" t="s">
        <v>383</v>
      </c>
      <c r="C47" s="36">
        <v>0.7</v>
      </c>
      <c r="D47" s="36">
        <v>0.6</v>
      </c>
      <c r="E47" s="36">
        <v>0.8</v>
      </c>
      <c r="F47" s="36">
        <v>0.8</v>
      </c>
      <c r="G47" s="36">
        <v>0.8</v>
      </c>
      <c r="H47" s="36">
        <f t="shared" si="2"/>
        <v>2.2999999999999994</v>
      </c>
      <c r="I47" s="96"/>
      <c r="J47" s="96"/>
      <c r="K47" s="98"/>
      <c r="L47" s="96"/>
    </row>
    <row r="48" spans="1:12">
      <c r="A48" s="36" t="s">
        <v>388</v>
      </c>
      <c r="B48" s="36" t="s">
        <v>382</v>
      </c>
      <c r="C48" s="36">
        <v>0.7</v>
      </c>
      <c r="D48" s="36">
        <v>0.6</v>
      </c>
      <c r="E48" s="36">
        <v>0.7</v>
      </c>
      <c r="F48" s="36">
        <v>0.8</v>
      </c>
      <c r="G48" s="36">
        <v>0.8</v>
      </c>
      <c r="H48" s="36">
        <f t="shared" si="2"/>
        <v>2.1999999999999997</v>
      </c>
      <c r="I48" s="95">
        <f>H48+H49</f>
        <v>4.0999999999999996</v>
      </c>
      <c r="J48" s="95">
        <f>I48/3</f>
        <v>1.3666666666666665</v>
      </c>
      <c r="K48" s="97">
        <v>0.2</v>
      </c>
      <c r="L48" s="95">
        <f>J48-K48</f>
        <v>1.1666666666666665</v>
      </c>
    </row>
    <row r="49" spans="1:12">
      <c r="A49" s="37" t="s">
        <v>221</v>
      </c>
      <c r="B49" s="36" t="s">
        <v>383</v>
      </c>
      <c r="C49" s="36">
        <v>0.6</v>
      </c>
      <c r="D49" s="36">
        <v>0.5</v>
      </c>
      <c r="E49" s="36">
        <v>0.6</v>
      </c>
      <c r="F49" s="36">
        <v>0.8</v>
      </c>
      <c r="G49" s="36">
        <v>0.7</v>
      </c>
      <c r="H49" s="36">
        <f t="shared" si="2"/>
        <v>1.9000000000000004</v>
      </c>
      <c r="I49" s="96"/>
      <c r="J49" s="96"/>
      <c r="K49" s="98"/>
      <c r="L49" s="96"/>
    </row>
    <row r="50" spans="1:12">
      <c r="A50" s="36" t="s">
        <v>460</v>
      </c>
      <c r="B50" s="36" t="s">
        <v>382</v>
      </c>
      <c r="C50" s="36">
        <v>0.8</v>
      </c>
      <c r="D50" s="36">
        <v>0.5</v>
      </c>
      <c r="E50" s="36">
        <v>0.7</v>
      </c>
      <c r="F50" s="36">
        <v>0.8</v>
      </c>
      <c r="G50" s="36">
        <v>0.8</v>
      </c>
      <c r="H50" s="36">
        <f t="shared" ref="H50:H57" si="3">SUM(C50:G50)-MAX(C50:G50)-MIN(C50:G50)</f>
        <v>2.2999999999999998</v>
      </c>
      <c r="I50" s="95">
        <f>H50+H51</f>
        <v>4.5</v>
      </c>
      <c r="J50" s="95">
        <f>I50/3</f>
        <v>1.5</v>
      </c>
      <c r="K50" s="97">
        <v>0</v>
      </c>
      <c r="L50" s="95">
        <f>J50-K50</f>
        <v>1.5</v>
      </c>
    </row>
    <row r="51" spans="1:12">
      <c r="A51" s="37" t="s">
        <v>30</v>
      </c>
      <c r="B51" s="36" t="s">
        <v>383</v>
      </c>
      <c r="C51" s="36">
        <v>0.8</v>
      </c>
      <c r="D51" s="36">
        <v>0.5</v>
      </c>
      <c r="E51" s="36">
        <v>0.7</v>
      </c>
      <c r="F51" s="36">
        <v>0.7</v>
      </c>
      <c r="G51" s="36">
        <v>0.9</v>
      </c>
      <c r="H51" s="36">
        <f t="shared" si="3"/>
        <v>2.2000000000000002</v>
      </c>
      <c r="I51" s="96"/>
      <c r="J51" s="96"/>
      <c r="K51" s="98"/>
      <c r="L51" s="96"/>
    </row>
    <row r="52" spans="1:12">
      <c r="A52" s="36" t="s">
        <v>392</v>
      </c>
      <c r="B52" s="36" t="s">
        <v>382</v>
      </c>
      <c r="C52" s="36">
        <v>0.5</v>
      </c>
      <c r="D52" s="36">
        <v>0.4</v>
      </c>
      <c r="E52" s="36">
        <v>0.4</v>
      </c>
      <c r="F52" s="36">
        <v>0.5</v>
      </c>
      <c r="G52" s="36">
        <v>0.6</v>
      </c>
      <c r="H52" s="36">
        <f t="shared" si="3"/>
        <v>1.4</v>
      </c>
      <c r="I52" s="95">
        <f>H52+H53</f>
        <v>2.7</v>
      </c>
      <c r="J52" s="95">
        <f>I52/3</f>
        <v>0.9</v>
      </c>
      <c r="K52" s="97">
        <v>0.4</v>
      </c>
      <c r="L52" s="95">
        <f>J52-K52</f>
        <v>0.5</v>
      </c>
    </row>
    <row r="53" spans="1:12">
      <c r="A53" s="37" t="s">
        <v>221</v>
      </c>
      <c r="B53" s="36" t="s">
        <v>383</v>
      </c>
      <c r="C53" s="36">
        <v>0.4</v>
      </c>
      <c r="D53" s="36">
        <v>0.4</v>
      </c>
      <c r="E53" s="36">
        <v>0.4</v>
      </c>
      <c r="F53" s="36">
        <v>0.5</v>
      </c>
      <c r="G53" s="36">
        <v>0.5</v>
      </c>
      <c r="H53" s="36">
        <f t="shared" si="3"/>
        <v>1.3000000000000003</v>
      </c>
      <c r="I53" s="96"/>
      <c r="J53" s="96"/>
      <c r="K53" s="98"/>
      <c r="L53" s="96"/>
    </row>
    <row r="54" spans="1:12">
      <c r="A54" s="36" t="s">
        <v>390</v>
      </c>
      <c r="B54" s="36" t="s">
        <v>382</v>
      </c>
      <c r="C54" s="36">
        <v>0.5</v>
      </c>
      <c r="D54" s="36">
        <v>0.6</v>
      </c>
      <c r="E54" s="36">
        <v>0.6</v>
      </c>
      <c r="F54" s="36">
        <v>0.8</v>
      </c>
      <c r="G54" s="36">
        <v>0.9</v>
      </c>
      <c r="H54" s="36">
        <f t="shared" si="3"/>
        <v>2</v>
      </c>
      <c r="I54" s="95">
        <f>H54+H55</f>
        <v>3.9000000000000004</v>
      </c>
      <c r="J54" s="95">
        <f>I54/3</f>
        <v>1.3</v>
      </c>
      <c r="K54" s="97">
        <v>0</v>
      </c>
      <c r="L54" s="95">
        <f>J54-K54</f>
        <v>1.3</v>
      </c>
    </row>
    <row r="55" spans="1:12">
      <c r="A55" s="37" t="s">
        <v>229</v>
      </c>
      <c r="B55" s="36" t="s">
        <v>383</v>
      </c>
      <c r="C55" s="36">
        <v>0.6</v>
      </c>
      <c r="D55" s="36">
        <v>0.5</v>
      </c>
      <c r="E55" s="36">
        <v>0.6</v>
      </c>
      <c r="F55" s="36">
        <v>0.7</v>
      </c>
      <c r="G55" s="36">
        <v>0.9</v>
      </c>
      <c r="H55" s="36">
        <f t="shared" si="3"/>
        <v>1.9000000000000004</v>
      </c>
      <c r="I55" s="96"/>
      <c r="J55" s="96"/>
      <c r="K55" s="98"/>
      <c r="L55" s="96"/>
    </row>
    <row r="56" spans="1:12">
      <c r="A56" s="36" t="s">
        <v>391</v>
      </c>
      <c r="B56" s="36" t="s">
        <v>382</v>
      </c>
      <c r="C56" s="36">
        <v>0.6</v>
      </c>
      <c r="D56" s="36">
        <v>0.5</v>
      </c>
      <c r="E56" s="36">
        <v>0.7</v>
      </c>
      <c r="F56" s="36">
        <v>0.9</v>
      </c>
      <c r="G56" s="36">
        <v>0.8</v>
      </c>
      <c r="H56" s="36">
        <f t="shared" si="3"/>
        <v>2.1</v>
      </c>
      <c r="I56" s="95">
        <f>H56+H57</f>
        <v>4.0999999999999996</v>
      </c>
      <c r="J56" s="95">
        <f>I56/3</f>
        <v>1.3666666666666665</v>
      </c>
      <c r="K56" s="97">
        <v>0</v>
      </c>
      <c r="L56" s="95">
        <f>J56-K56</f>
        <v>1.3666666666666665</v>
      </c>
    </row>
    <row r="57" spans="1:12">
      <c r="A57" s="37" t="s">
        <v>221</v>
      </c>
      <c r="B57" s="36" t="s">
        <v>383</v>
      </c>
      <c r="C57" s="36">
        <v>0.6</v>
      </c>
      <c r="D57" s="36">
        <v>0.5</v>
      </c>
      <c r="E57" s="36">
        <v>0.7</v>
      </c>
      <c r="F57" s="36">
        <v>0.8</v>
      </c>
      <c r="G57" s="36">
        <v>0.7</v>
      </c>
      <c r="H57" s="36">
        <f t="shared" si="3"/>
        <v>2</v>
      </c>
      <c r="I57" s="96"/>
      <c r="J57" s="96"/>
      <c r="K57" s="98"/>
      <c r="L57" s="96"/>
    </row>
    <row r="58" spans="1:12" s="26" customFormat="1" ht="15.75" thickBot="1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41"/>
      <c r="L58" s="40"/>
    </row>
    <row r="59" spans="1:12" ht="15.75" thickBot="1">
      <c r="A59" s="92" t="s">
        <v>461</v>
      </c>
      <c r="B59" s="93"/>
      <c r="C59" s="94"/>
      <c r="L59" s="33"/>
    </row>
    <row r="60" spans="1:12">
      <c r="A60" s="38"/>
      <c r="B60" s="38"/>
      <c r="C60" s="38"/>
      <c r="L60" s="33"/>
    </row>
    <row r="61" spans="1:12">
      <c r="A61" s="35" t="s">
        <v>371</v>
      </c>
      <c r="B61" s="35"/>
      <c r="C61" s="35" t="s">
        <v>372</v>
      </c>
      <c r="D61" s="35" t="s">
        <v>373</v>
      </c>
      <c r="E61" s="35" t="s">
        <v>374</v>
      </c>
      <c r="F61" s="35" t="s">
        <v>375</v>
      </c>
      <c r="G61" s="35" t="s">
        <v>376</v>
      </c>
      <c r="H61" s="35" t="s">
        <v>377</v>
      </c>
      <c r="I61" s="35" t="s">
        <v>378</v>
      </c>
      <c r="J61" s="35" t="s">
        <v>379</v>
      </c>
      <c r="K61" s="35" t="s">
        <v>380</v>
      </c>
      <c r="L61" s="35" t="s">
        <v>378</v>
      </c>
    </row>
    <row r="62" spans="1:12">
      <c r="A62" s="36" t="s">
        <v>462</v>
      </c>
      <c r="B62" s="36" t="s">
        <v>382</v>
      </c>
      <c r="C62" s="36">
        <v>0.9</v>
      </c>
      <c r="D62" s="36">
        <v>0.8</v>
      </c>
      <c r="E62" s="36">
        <v>1</v>
      </c>
      <c r="F62" s="36">
        <v>1</v>
      </c>
      <c r="G62" s="36">
        <v>1</v>
      </c>
      <c r="H62" s="36">
        <f>SUM(C62:G62)-MAX(C62:G62)-MIN(C62:G62)</f>
        <v>2.9000000000000004</v>
      </c>
      <c r="I62" s="95">
        <f>H62+H63</f>
        <v>5.7</v>
      </c>
      <c r="J62" s="95">
        <f>I62/3</f>
        <v>1.9000000000000001</v>
      </c>
      <c r="K62" s="97">
        <v>0</v>
      </c>
      <c r="L62" s="95">
        <f>J62-K62</f>
        <v>1.9000000000000001</v>
      </c>
    </row>
    <row r="63" spans="1:12">
      <c r="A63" s="37" t="s">
        <v>48</v>
      </c>
      <c r="B63" s="36" t="s">
        <v>383</v>
      </c>
      <c r="C63" s="36">
        <v>0.8</v>
      </c>
      <c r="D63" s="36">
        <v>0.8</v>
      </c>
      <c r="E63" s="36">
        <v>1</v>
      </c>
      <c r="F63" s="36">
        <v>1</v>
      </c>
      <c r="G63" s="36">
        <v>1.1000000000000001</v>
      </c>
      <c r="H63" s="36">
        <f>SUM(C63:G63)-MAX(C63:G63)-MIN(C63:G63)</f>
        <v>2.8</v>
      </c>
      <c r="I63" s="96"/>
      <c r="J63" s="96"/>
      <c r="K63" s="98"/>
      <c r="L63" s="96"/>
    </row>
    <row r="64" spans="1:12" ht="15.75" thickBot="1">
      <c r="L64" s="33"/>
    </row>
    <row r="65" spans="1:12" ht="15.75" thickBot="1">
      <c r="A65" s="92" t="s">
        <v>393</v>
      </c>
      <c r="B65" s="93"/>
      <c r="C65" s="94"/>
      <c r="L65" s="33"/>
    </row>
    <row r="66" spans="1:12">
      <c r="A66" s="38"/>
      <c r="B66" s="38"/>
      <c r="C66" s="38"/>
      <c r="L66" s="33"/>
    </row>
    <row r="67" spans="1:12">
      <c r="A67" s="35" t="s">
        <v>371</v>
      </c>
      <c r="B67" s="35"/>
      <c r="C67" s="35" t="s">
        <v>372</v>
      </c>
      <c r="D67" s="35" t="s">
        <v>373</v>
      </c>
      <c r="E67" s="35" t="s">
        <v>374</v>
      </c>
      <c r="F67" s="35" t="s">
        <v>375</v>
      </c>
      <c r="G67" s="35" t="s">
        <v>376</v>
      </c>
      <c r="H67" s="35" t="s">
        <v>377</v>
      </c>
      <c r="I67" s="35" t="s">
        <v>378</v>
      </c>
      <c r="J67" s="35" t="s">
        <v>379</v>
      </c>
      <c r="K67" s="35" t="s">
        <v>380</v>
      </c>
      <c r="L67" s="35" t="s">
        <v>378</v>
      </c>
    </row>
    <row r="68" spans="1:12">
      <c r="A68" s="36" t="s">
        <v>463</v>
      </c>
      <c r="B68" s="36" t="s">
        <v>382</v>
      </c>
      <c r="C68" s="36">
        <v>1.2</v>
      </c>
      <c r="D68" s="36">
        <v>1.1000000000000001</v>
      </c>
      <c r="E68" s="36">
        <v>1.2</v>
      </c>
      <c r="F68" s="36">
        <v>1</v>
      </c>
      <c r="G68" s="36">
        <v>1</v>
      </c>
      <c r="H68" s="36">
        <f t="shared" ref="H68:H73" si="4">SUM(C68:G68)-MAX(C68:G68)-MIN(C68:G68)</f>
        <v>3.3</v>
      </c>
      <c r="I68" s="95">
        <f>H68+H69</f>
        <v>6.4</v>
      </c>
      <c r="J68" s="95">
        <f>I68/3</f>
        <v>2.1333333333333333</v>
      </c>
      <c r="K68" s="97">
        <v>0.2</v>
      </c>
      <c r="L68" s="95">
        <f>J68-K68</f>
        <v>1.9333333333333333</v>
      </c>
    </row>
    <row r="69" spans="1:12">
      <c r="A69" s="37" t="s">
        <v>48</v>
      </c>
      <c r="B69" s="36" t="s">
        <v>383</v>
      </c>
      <c r="C69" s="36">
        <v>1.2</v>
      </c>
      <c r="D69" s="36">
        <v>1</v>
      </c>
      <c r="E69" s="36">
        <v>1.1000000000000001</v>
      </c>
      <c r="F69" s="36">
        <v>1</v>
      </c>
      <c r="G69" s="36">
        <v>1</v>
      </c>
      <c r="H69" s="36">
        <f t="shared" si="4"/>
        <v>3.1000000000000005</v>
      </c>
      <c r="I69" s="96"/>
      <c r="J69" s="96"/>
      <c r="K69" s="98"/>
      <c r="L69" s="96"/>
    </row>
    <row r="70" spans="1:12">
      <c r="A70" s="36" t="s">
        <v>396</v>
      </c>
      <c r="B70" s="36" t="s">
        <v>382</v>
      </c>
      <c r="C70" s="36">
        <v>1</v>
      </c>
      <c r="D70" s="36">
        <v>1</v>
      </c>
      <c r="E70" s="36">
        <v>1</v>
      </c>
      <c r="F70" s="36">
        <v>0.9</v>
      </c>
      <c r="G70" s="36">
        <v>1</v>
      </c>
      <c r="H70" s="36">
        <f t="shared" si="4"/>
        <v>3.0000000000000004</v>
      </c>
      <c r="I70" s="95">
        <f>H70+H71</f>
        <v>5.9</v>
      </c>
      <c r="J70" s="95">
        <f>I70/3</f>
        <v>1.9666666666666668</v>
      </c>
      <c r="K70" s="97">
        <v>0.4</v>
      </c>
      <c r="L70" s="95">
        <f>J70-K70</f>
        <v>1.5666666666666669</v>
      </c>
    </row>
    <row r="71" spans="1:12">
      <c r="A71" s="37" t="s">
        <v>397</v>
      </c>
      <c r="B71" s="36" t="s">
        <v>383</v>
      </c>
      <c r="C71" s="36">
        <v>1</v>
      </c>
      <c r="D71" s="36">
        <v>1</v>
      </c>
      <c r="E71" s="36">
        <v>1</v>
      </c>
      <c r="F71" s="36">
        <v>0.9</v>
      </c>
      <c r="G71" s="36">
        <v>0.9</v>
      </c>
      <c r="H71" s="36">
        <f t="shared" si="4"/>
        <v>2.9</v>
      </c>
      <c r="I71" s="96"/>
      <c r="J71" s="96"/>
      <c r="K71" s="98"/>
      <c r="L71" s="96"/>
    </row>
    <row r="72" spans="1:12">
      <c r="A72" s="36" t="s">
        <v>395</v>
      </c>
      <c r="B72" s="36" t="s">
        <v>382</v>
      </c>
      <c r="C72" s="36">
        <v>0.9</v>
      </c>
      <c r="D72" s="36">
        <v>0.8</v>
      </c>
      <c r="E72" s="36">
        <v>0.8</v>
      </c>
      <c r="F72" s="36">
        <v>1.1000000000000001</v>
      </c>
      <c r="G72" s="36">
        <v>1.1000000000000001</v>
      </c>
      <c r="H72" s="36">
        <f t="shared" si="4"/>
        <v>2.8</v>
      </c>
      <c r="I72" s="95">
        <f>H72+H73</f>
        <v>5.4</v>
      </c>
      <c r="J72" s="95">
        <f>I72/3</f>
        <v>1.8</v>
      </c>
      <c r="K72" s="97">
        <v>0.2</v>
      </c>
      <c r="L72" s="95">
        <f>J72-K72</f>
        <v>1.6</v>
      </c>
    </row>
    <row r="73" spans="1:12">
      <c r="A73" s="37" t="s">
        <v>221</v>
      </c>
      <c r="B73" s="36" t="s">
        <v>383</v>
      </c>
      <c r="C73" s="36">
        <v>0.8</v>
      </c>
      <c r="D73" s="36">
        <v>0.8</v>
      </c>
      <c r="E73" s="36">
        <v>0.8</v>
      </c>
      <c r="F73" s="36">
        <v>1</v>
      </c>
      <c r="G73" s="36">
        <v>1</v>
      </c>
      <c r="H73" s="36">
        <f t="shared" si="4"/>
        <v>2.6000000000000005</v>
      </c>
      <c r="I73" s="96"/>
      <c r="J73" s="96"/>
      <c r="K73" s="98"/>
      <c r="L73" s="96"/>
    </row>
    <row r="74" spans="1:12">
      <c r="A74" s="36" t="s">
        <v>464</v>
      </c>
      <c r="B74" s="36" t="s">
        <v>382</v>
      </c>
      <c r="C74" s="36">
        <v>0.6</v>
      </c>
      <c r="D74" s="36">
        <v>0.7</v>
      </c>
      <c r="E74" s="36">
        <v>0.6</v>
      </c>
      <c r="F74" s="36">
        <v>0.8</v>
      </c>
      <c r="G74" s="36">
        <v>0.8</v>
      </c>
      <c r="H74" s="36">
        <f t="shared" ref="H74:H79" si="5">SUM(C74:G74)-MAX(C74:G74)-MIN(C74:G74)</f>
        <v>2.1</v>
      </c>
      <c r="I74" s="95">
        <f>H74+H75</f>
        <v>4.0999999999999996</v>
      </c>
      <c r="J74" s="95">
        <f>I74/3</f>
        <v>1.3666666666666665</v>
      </c>
      <c r="K74" s="97">
        <v>0.8</v>
      </c>
      <c r="L74" s="95">
        <f>J74-K74</f>
        <v>0.56666666666666643</v>
      </c>
    </row>
    <row r="75" spans="1:12">
      <c r="A75" s="37" t="s">
        <v>34</v>
      </c>
      <c r="B75" s="36" t="s">
        <v>383</v>
      </c>
      <c r="C75" s="36">
        <v>0.6</v>
      </c>
      <c r="D75" s="36">
        <v>0.7</v>
      </c>
      <c r="E75" s="36">
        <v>0.6</v>
      </c>
      <c r="F75" s="36">
        <v>0.7</v>
      </c>
      <c r="G75" s="36">
        <v>0.7</v>
      </c>
      <c r="H75" s="36">
        <f t="shared" si="5"/>
        <v>1.9999999999999996</v>
      </c>
      <c r="I75" s="96"/>
      <c r="J75" s="96"/>
      <c r="K75" s="98"/>
      <c r="L75" s="96"/>
    </row>
    <row r="76" spans="1:12">
      <c r="A76" s="36" t="s">
        <v>394</v>
      </c>
      <c r="B76" s="36" t="s">
        <v>382</v>
      </c>
      <c r="C76" s="36">
        <v>1.1000000000000001</v>
      </c>
      <c r="D76" s="36">
        <v>1.2</v>
      </c>
      <c r="E76" s="36">
        <v>1.2</v>
      </c>
      <c r="F76" s="36">
        <v>1.1000000000000001</v>
      </c>
      <c r="G76" s="36">
        <v>1.2</v>
      </c>
      <c r="H76" s="36">
        <f t="shared" si="5"/>
        <v>3.4999999999999996</v>
      </c>
      <c r="I76" s="95">
        <f>H76+H77</f>
        <v>6.8999999999999986</v>
      </c>
      <c r="J76" s="95">
        <f>I76/3</f>
        <v>2.2999999999999994</v>
      </c>
      <c r="K76" s="97">
        <v>0</v>
      </c>
      <c r="L76" s="95">
        <f>J76-K76</f>
        <v>2.2999999999999994</v>
      </c>
    </row>
    <row r="77" spans="1:12">
      <c r="A77" s="37" t="s">
        <v>229</v>
      </c>
      <c r="B77" s="36" t="s">
        <v>383</v>
      </c>
      <c r="C77" s="36">
        <v>1.1000000000000001</v>
      </c>
      <c r="D77" s="36">
        <v>1.2</v>
      </c>
      <c r="E77" s="36">
        <v>1.2</v>
      </c>
      <c r="F77" s="36">
        <v>1</v>
      </c>
      <c r="G77" s="36">
        <v>1.1000000000000001</v>
      </c>
      <c r="H77" s="36">
        <f t="shared" si="5"/>
        <v>3.3999999999999995</v>
      </c>
      <c r="I77" s="96"/>
      <c r="J77" s="96"/>
      <c r="K77" s="98"/>
      <c r="L77" s="96"/>
    </row>
    <row r="78" spans="1:12">
      <c r="A78" s="36" t="s">
        <v>465</v>
      </c>
      <c r="B78" s="36" t="s">
        <v>382</v>
      </c>
      <c r="C78" s="36">
        <v>0.8</v>
      </c>
      <c r="D78" s="36">
        <v>0.7</v>
      </c>
      <c r="E78" s="36">
        <v>0.7</v>
      </c>
      <c r="F78" s="36">
        <v>0.7</v>
      </c>
      <c r="G78" s="36">
        <v>0.7</v>
      </c>
      <c r="H78" s="36">
        <f t="shared" si="5"/>
        <v>2.1000000000000005</v>
      </c>
      <c r="I78" s="95">
        <f>H78+H79</f>
        <v>4.3000000000000007</v>
      </c>
      <c r="J78" s="95">
        <f>I78/3</f>
        <v>1.4333333333333336</v>
      </c>
      <c r="K78" s="97">
        <v>1.6</v>
      </c>
      <c r="L78" s="95">
        <f>J78-K78</f>
        <v>-0.16666666666666652</v>
      </c>
    </row>
    <row r="79" spans="1:12">
      <c r="A79" s="37" t="s">
        <v>48</v>
      </c>
      <c r="B79" s="36" t="s">
        <v>383</v>
      </c>
      <c r="C79" s="36">
        <v>0.8</v>
      </c>
      <c r="D79" s="36">
        <v>0.8</v>
      </c>
      <c r="E79" s="36">
        <v>0.6</v>
      </c>
      <c r="F79" s="36">
        <v>0.7</v>
      </c>
      <c r="G79" s="36">
        <v>0.7</v>
      </c>
      <c r="H79" s="36">
        <f t="shared" si="5"/>
        <v>2.2000000000000006</v>
      </c>
      <c r="I79" s="96"/>
      <c r="J79" s="96"/>
      <c r="K79" s="98"/>
      <c r="L79" s="96"/>
    </row>
    <row r="80" spans="1:12">
      <c r="A80" s="36" t="s">
        <v>466</v>
      </c>
      <c r="B80" s="36" t="s">
        <v>382</v>
      </c>
      <c r="C80" s="36">
        <v>0.9</v>
      </c>
      <c r="D80" s="36">
        <v>0.9</v>
      </c>
      <c r="E80" s="36">
        <v>0.7</v>
      </c>
      <c r="F80" s="36">
        <v>0.8</v>
      </c>
      <c r="G80" s="36">
        <v>0.8</v>
      </c>
      <c r="H80" s="36">
        <f>SUM(C80:G80)-MAX(C80:G80)-MIN(C80:G80)</f>
        <v>2.5</v>
      </c>
      <c r="I80" s="95">
        <f>H80+H81</f>
        <v>4.8000000000000007</v>
      </c>
      <c r="J80" s="95">
        <f>I80/3</f>
        <v>1.6000000000000003</v>
      </c>
      <c r="K80" s="97">
        <v>0</v>
      </c>
      <c r="L80" s="95">
        <f>J80-K80</f>
        <v>1.6000000000000003</v>
      </c>
    </row>
    <row r="81" spans="1:13">
      <c r="A81" s="37" t="s">
        <v>48</v>
      </c>
      <c r="B81" s="36" t="s">
        <v>383</v>
      </c>
      <c r="C81" s="36">
        <v>0.9</v>
      </c>
      <c r="D81" s="36">
        <v>0.8</v>
      </c>
      <c r="E81" s="36">
        <v>0.7</v>
      </c>
      <c r="F81" s="36">
        <v>0.7</v>
      </c>
      <c r="G81" s="36">
        <v>0.8</v>
      </c>
      <c r="H81" s="36">
        <f>SUM(C81:G81)-MAX(C81:G81)-MIN(C81:G81)</f>
        <v>2.3000000000000007</v>
      </c>
      <c r="I81" s="96"/>
      <c r="J81" s="96"/>
      <c r="K81" s="98"/>
      <c r="L81" s="96"/>
    </row>
    <row r="82" spans="1:13" ht="15.75" thickBot="1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41"/>
      <c r="L82" s="40"/>
      <c r="M82" s="26"/>
    </row>
    <row r="83" spans="1:13" ht="15.75" thickBot="1">
      <c r="A83" s="92" t="s">
        <v>398</v>
      </c>
      <c r="B83" s="93"/>
      <c r="C83" s="94"/>
      <c r="L83" s="33"/>
    </row>
    <row r="84" spans="1:13">
      <c r="A84" s="38"/>
      <c r="B84" s="38"/>
      <c r="C84" s="38"/>
      <c r="L84" s="33"/>
    </row>
    <row r="85" spans="1:13">
      <c r="A85" s="35" t="s">
        <v>371</v>
      </c>
      <c r="B85" s="35"/>
      <c r="C85" s="35" t="s">
        <v>372</v>
      </c>
      <c r="D85" s="35" t="s">
        <v>373</v>
      </c>
      <c r="E85" s="35" t="s">
        <v>374</v>
      </c>
      <c r="F85" s="35" t="s">
        <v>375</v>
      </c>
      <c r="G85" s="35" t="s">
        <v>376</v>
      </c>
      <c r="H85" s="35" t="s">
        <v>377</v>
      </c>
      <c r="I85" s="35" t="s">
        <v>378</v>
      </c>
      <c r="J85" s="35" t="s">
        <v>379</v>
      </c>
      <c r="K85" s="35" t="s">
        <v>380</v>
      </c>
      <c r="L85" s="35" t="s">
        <v>378</v>
      </c>
    </row>
    <row r="86" spans="1:13">
      <c r="A86" s="36" t="s">
        <v>467</v>
      </c>
      <c r="B86" s="36" t="s">
        <v>382</v>
      </c>
      <c r="C86" s="36">
        <v>1</v>
      </c>
      <c r="D86" s="36">
        <v>1</v>
      </c>
      <c r="E86" s="36">
        <v>1</v>
      </c>
      <c r="F86" s="36">
        <v>1.2</v>
      </c>
      <c r="G86" s="36">
        <v>1.2</v>
      </c>
      <c r="H86" s="36">
        <f t="shared" ref="H86:H93" si="6">SUM(C86:G86)-MAX(C86:G86)-MIN(C86:G86)</f>
        <v>3.2</v>
      </c>
      <c r="I86" s="95">
        <f>H86+H87</f>
        <v>6.3</v>
      </c>
      <c r="J86" s="95">
        <f>I86/3</f>
        <v>2.1</v>
      </c>
      <c r="K86" s="97">
        <v>0.1</v>
      </c>
      <c r="L86" s="95">
        <f>J86-K86</f>
        <v>2</v>
      </c>
    </row>
    <row r="87" spans="1:13">
      <c r="A87" s="37" t="s">
        <v>52</v>
      </c>
      <c r="B87" s="36" t="s">
        <v>383</v>
      </c>
      <c r="C87" s="36">
        <v>1</v>
      </c>
      <c r="D87" s="36">
        <v>1</v>
      </c>
      <c r="E87" s="36">
        <v>1</v>
      </c>
      <c r="F87" s="36">
        <v>1.1000000000000001</v>
      </c>
      <c r="G87" s="36">
        <v>1.2</v>
      </c>
      <c r="H87" s="36">
        <f t="shared" si="6"/>
        <v>3.0999999999999996</v>
      </c>
      <c r="I87" s="96"/>
      <c r="J87" s="96"/>
      <c r="K87" s="98"/>
      <c r="L87" s="96"/>
    </row>
    <row r="88" spans="1:13">
      <c r="A88" s="36" t="s">
        <v>468</v>
      </c>
      <c r="B88" s="36" t="s">
        <v>382</v>
      </c>
      <c r="C88" s="36">
        <v>0.6</v>
      </c>
      <c r="D88" s="36">
        <v>0.7</v>
      </c>
      <c r="E88" s="36">
        <v>0.6</v>
      </c>
      <c r="F88" s="36">
        <v>0.7</v>
      </c>
      <c r="G88" s="36">
        <v>0.8</v>
      </c>
      <c r="H88" s="36">
        <f t="shared" si="6"/>
        <v>1.9999999999999996</v>
      </c>
      <c r="I88" s="95">
        <f>H88+H89</f>
        <v>3.9999999999999991</v>
      </c>
      <c r="J88" s="95">
        <f>I88/3</f>
        <v>1.333333333333333</v>
      </c>
      <c r="K88" s="97">
        <v>0.6</v>
      </c>
      <c r="L88" s="95">
        <f>J88-K88</f>
        <v>0.73333333333333306</v>
      </c>
    </row>
    <row r="89" spans="1:13">
      <c r="A89" s="37" t="s">
        <v>229</v>
      </c>
      <c r="B89" s="36" t="s">
        <v>383</v>
      </c>
      <c r="C89" s="36">
        <v>0.6</v>
      </c>
      <c r="D89" s="36">
        <v>0.7</v>
      </c>
      <c r="E89" s="36">
        <v>0.6</v>
      </c>
      <c r="F89" s="36">
        <v>0.7</v>
      </c>
      <c r="G89" s="36">
        <v>0.7</v>
      </c>
      <c r="H89" s="36">
        <f t="shared" si="6"/>
        <v>1.9999999999999996</v>
      </c>
      <c r="I89" s="96"/>
      <c r="J89" s="96"/>
      <c r="K89" s="98"/>
      <c r="L89" s="96"/>
    </row>
    <row r="90" spans="1:13">
      <c r="A90" s="36" t="s">
        <v>399</v>
      </c>
      <c r="B90" s="36" t="s">
        <v>382</v>
      </c>
      <c r="C90" s="36">
        <v>0.8</v>
      </c>
      <c r="D90" s="36">
        <v>0.8</v>
      </c>
      <c r="E90" s="36">
        <v>0.8</v>
      </c>
      <c r="F90" s="36">
        <v>1</v>
      </c>
      <c r="G90" s="36">
        <v>1</v>
      </c>
      <c r="H90" s="36">
        <f t="shared" si="6"/>
        <v>2.6000000000000005</v>
      </c>
      <c r="I90" s="95">
        <f>H90+H91</f>
        <v>5.1000000000000014</v>
      </c>
      <c r="J90" s="95">
        <f>I90/3</f>
        <v>1.7000000000000004</v>
      </c>
      <c r="K90" s="97">
        <v>0.5</v>
      </c>
      <c r="L90" s="95">
        <f>J90-K90</f>
        <v>1.2000000000000004</v>
      </c>
    </row>
    <row r="91" spans="1:13">
      <c r="A91" s="37" t="s">
        <v>232</v>
      </c>
      <c r="B91" s="36" t="s">
        <v>383</v>
      </c>
      <c r="C91" s="36">
        <v>0.8</v>
      </c>
      <c r="D91" s="36">
        <v>0.8</v>
      </c>
      <c r="E91" s="36">
        <v>0.8</v>
      </c>
      <c r="F91" s="36">
        <v>0.9</v>
      </c>
      <c r="G91" s="36">
        <v>1</v>
      </c>
      <c r="H91" s="36">
        <f t="shared" si="6"/>
        <v>2.5000000000000009</v>
      </c>
      <c r="I91" s="96"/>
      <c r="J91" s="96"/>
      <c r="K91" s="98"/>
      <c r="L91" s="96"/>
    </row>
    <row r="92" spans="1:13">
      <c r="A92" s="36" t="s">
        <v>400</v>
      </c>
      <c r="B92" s="36" t="s">
        <v>382</v>
      </c>
      <c r="C92" s="36">
        <v>1.1000000000000001</v>
      </c>
      <c r="D92" s="36">
        <v>0.9</v>
      </c>
      <c r="E92" s="36">
        <v>0.8</v>
      </c>
      <c r="F92" s="36">
        <v>1</v>
      </c>
      <c r="G92" s="36">
        <v>1.1000000000000001</v>
      </c>
      <c r="H92" s="36">
        <f t="shared" si="6"/>
        <v>3</v>
      </c>
      <c r="I92" s="95">
        <f>H92+H93</f>
        <v>5.7999999999999989</v>
      </c>
      <c r="J92" s="95">
        <f>I92/3</f>
        <v>1.9333333333333329</v>
      </c>
      <c r="K92" s="97">
        <v>0.2</v>
      </c>
      <c r="L92" s="95">
        <f>J92-K92</f>
        <v>1.7333333333333329</v>
      </c>
    </row>
    <row r="93" spans="1:13">
      <c r="A93" s="37" t="s">
        <v>221</v>
      </c>
      <c r="B93" s="36" t="s">
        <v>383</v>
      </c>
      <c r="C93" s="36">
        <v>1.1000000000000001</v>
      </c>
      <c r="D93" s="36">
        <v>0.9</v>
      </c>
      <c r="E93" s="36">
        <v>0.8</v>
      </c>
      <c r="F93" s="36">
        <v>0.9</v>
      </c>
      <c r="G93" s="36">
        <v>1</v>
      </c>
      <c r="H93" s="36">
        <f t="shared" si="6"/>
        <v>2.7999999999999989</v>
      </c>
      <c r="I93" s="96"/>
      <c r="J93" s="96"/>
      <c r="K93" s="98"/>
      <c r="L93" s="96"/>
    </row>
    <row r="94" spans="1:13">
      <c r="A94" s="36" t="s">
        <v>401</v>
      </c>
      <c r="B94" s="36" t="s">
        <v>382</v>
      </c>
      <c r="C94" s="36">
        <v>0.9</v>
      </c>
      <c r="D94" s="36">
        <v>0.7</v>
      </c>
      <c r="E94" s="36">
        <v>0.9</v>
      </c>
      <c r="F94" s="36">
        <v>0.9</v>
      </c>
      <c r="G94" s="36">
        <v>1</v>
      </c>
      <c r="H94" s="36">
        <f>SUM(C94:G94)-MAX(C94:G94)-MIN(C94:G94)</f>
        <v>2.7</v>
      </c>
      <c r="I94" s="95">
        <f>H94+H95</f>
        <v>5.3000000000000007</v>
      </c>
      <c r="J94" s="95">
        <f>I94/3</f>
        <v>1.7666666666666668</v>
      </c>
      <c r="K94" s="97">
        <v>0</v>
      </c>
      <c r="L94" s="95">
        <f>J94-K94</f>
        <v>1.7666666666666668</v>
      </c>
    </row>
    <row r="95" spans="1:13">
      <c r="A95" s="37" t="s">
        <v>229</v>
      </c>
      <c r="B95" s="36" t="s">
        <v>383</v>
      </c>
      <c r="C95" s="36">
        <v>0.9</v>
      </c>
      <c r="D95" s="36">
        <v>0.7</v>
      </c>
      <c r="E95" s="36">
        <v>0.8</v>
      </c>
      <c r="F95" s="36">
        <v>0.9</v>
      </c>
      <c r="G95" s="36">
        <v>0.9</v>
      </c>
      <c r="H95" s="36">
        <f>SUM(C95:G95)-MAX(C95:G95)-MIN(C95:G95)</f>
        <v>2.6000000000000005</v>
      </c>
      <c r="I95" s="96"/>
      <c r="J95" s="96"/>
      <c r="K95" s="98"/>
      <c r="L95" s="96"/>
    </row>
    <row r="96" spans="1:13" ht="15.75" thickBot="1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41"/>
      <c r="L96" s="40"/>
      <c r="M96" s="26"/>
    </row>
    <row r="97" spans="1:13" ht="15.75" thickBot="1">
      <c r="A97" s="92" t="s">
        <v>428</v>
      </c>
      <c r="B97" s="93"/>
      <c r="C97" s="94"/>
      <c r="L97" s="33"/>
    </row>
    <row r="98" spans="1:13">
      <c r="A98" s="38"/>
      <c r="B98" s="38"/>
      <c r="C98" s="38"/>
      <c r="L98" s="33"/>
    </row>
    <row r="99" spans="1:13">
      <c r="A99" s="35" t="s">
        <v>371</v>
      </c>
      <c r="B99" s="35"/>
      <c r="C99" s="35" t="s">
        <v>372</v>
      </c>
      <c r="D99" s="35" t="s">
        <v>373</v>
      </c>
      <c r="E99" s="35" t="s">
        <v>374</v>
      </c>
      <c r="F99" s="35" t="s">
        <v>375</v>
      </c>
      <c r="G99" s="35" t="s">
        <v>376</v>
      </c>
      <c r="H99" s="35" t="s">
        <v>377</v>
      </c>
      <c r="I99" s="35" t="s">
        <v>378</v>
      </c>
      <c r="J99" s="35" t="s">
        <v>379</v>
      </c>
      <c r="K99" s="35" t="s">
        <v>380</v>
      </c>
      <c r="L99" s="35" t="s">
        <v>378</v>
      </c>
    </row>
    <row r="100" spans="1:13">
      <c r="A100" s="36" t="s">
        <v>469</v>
      </c>
      <c r="B100" s="36" t="s">
        <v>382</v>
      </c>
      <c r="C100" s="36">
        <v>1</v>
      </c>
      <c r="D100" s="36">
        <v>1</v>
      </c>
      <c r="E100" s="36">
        <v>1</v>
      </c>
      <c r="F100" s="36">
        <v>1</v>
      </c>
      <c r="G100" s="36">
        <v>1.1000000000000001</v>
      </c>
      <c r="H100" s="36">
        <f>SUM(C100:G100)-MAX(C100:G100)-MIN(C100:G100)</f>
        <v>2.9999999999999996</v>
      </c>
      <c r="I100" s="95">
        <f>H100+H101</f>
        <v>5.9999999999999991</v>
      </c>
      <c r="J100" s="95">
        <f>I100/3</f>
        <v>1.9999999999999998</v>
      </c>
      <c r="K100" s="97">
        <v>0.4</v>
      </c>
      <c r="L100" s="95">
        <f>J100-K100</f>
        <v>1.5999999999999996</v>
      </c>
    </row>
    <row r="101" spans="1:13">
      <c r="A101" s="37" t="s">
        <v>52</v>
      </c>
      <c r="B101" s="36" t="s">
        <v>383</v>
      </c>
      <c r="C101" s="36">
        <v>1</v>
      </c>
      <c r="D101" s="36">
        <v>1</v>
      </c>
      <c r="E101" s="36">
        <v>1</v>
      </c>
      <c r="F101" s="36">
        <v>1</v>
      </c>
      <c r="G101" s="36">
        <v>1.1000000000000001</v>
      </c>
      <c r="H101" s="36">
        <f>SUM(C101:G101)-MAX(C101:G101)-MIN(C101:G101)</f>
        <v>2.9999999999999996</v>
      </c>
      <c r="I101" s="96"/>
      <c r="J101" s="96"/>
      <c r="K101" s="98"/>
      <c r="L101" s="96"/>
    </row>
    <row r="102" spans="1:13" ht="15.75" thickBot="1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41"/>
      <c r="L102" s="40"/>
      <c r="M102" s="26"/>
    </row>
    <row r="103" spans="1:13" ht="15.75" thickBot="1">
      <c r="A103" s="92" t="s">
        <v>470</v>
      </c>
      <c r="B103" s="93"/>
      <c r="C103" s="94"/>
      <c r="L103" s="33"/>
    </row>
    <row r="104" spans="1:13">
      <c r="A104" s="38"/>
      <c r="B104" s="38"/>
      <c r="C104" s="38"/>
      <c r="L104" s="33"/>
    </row>
    <row r="105" spans="1:13">
      <c r="A105" s="35" t="s">
        <v>371</v>
      </c>
      <c r="B105" s="35"/>
      <c r="C105" s="35" t="s">
        <v>372</v>
      </c>
      <c r="D105" s="35" t="s">
        <v>373</v>
      </c>
      <c r="E105" s="35" t="s">
        <v>374</v>
      </c>
      <c r="F105" s="35" t="s">
        <v>375</v>
      </c>
      <c r="G105" s="35" t="s">
        <v>376</v>
      </c>
      <c r="H105" s="35" t="s">
        <v>377</v>
      </c>
      <c r="I105" s="35" t="s">
        <v>378</v>
      </c>
      <c r="J105" s="35" t="s">
        <v>379</v>
      </c>
      <c r="K105" s="35" t="s">
        <v>380</v>
      </c>
      <c r="L105" s="35" t="s">
        <v>378</v>
      </c>
    </row>
    <row r="106" spans="1:13">
      <c r="A106" s="36" t="s">
        <v>471</v>
      </c>
      <c r="B106" s="36" t="s">
        <v>382</v>
      </c>
      <c r="C106" s="36">
        <v>1.4</v>
      </c>
      <c r="D106" s="36">
        <v>1.5</v>
      </c>
      <c r="E106" s="36">
        <v>1.4</v>
      </c>
      <c r="F106" s="36">
        <v>1.6</v>
      </c>
      <c r="G106" s="36">
        <v>1.5</v>
      </c>
      <c r="H106" s="36">
        <f>SUM(C106:G106)-MAX(C106:G106)-MIN(C106:G106)</f>
        <v>4.4000000000000004</v>
      </c>
      <c r="I106" s="95">
        <f>H106+H107</f>
        <v>8.6999999999999993</v>
      </c>
      <c r="J106" s="95">
        <f>I106/3</f>
        <v>2.9</v>
      </c>
      <c r="K106" s="97">
        <v>1</v>
      </c>
      <c r="L106" s="95">
        <f>J106-K106</f>
        <v>1.9</v>
      </c>
    </row>
    <row r="107" spans="1:13">
      <c r="A107" s="37" t="s">
        <v>48</v>
      </c>
      <c r="B107" s="36" t="s">
        <v>383</v>
      </c>
      <c r="C107" s="36">
        <v>1.4</v>
      </c>
      <c r="D107" s="36">
        <v>1.5</v>
      </c>
      <c r="E107" s="36">
        <v>1.4</v>
      </c>
      <c r="F107" s="36">
        <v>1.5</v>
      </c>
      <c r="G107" s="36">
        <v>1.4</v>
      </c>
      <c r="H107" s="36">
        <f>SUM(C107:G107)-MAX(C107:G107)-MIN(C107:G107)</f>
        <v>4.2999999999999989</v>
      </c>
      <c r="I107" s="96"/>
      <c r="J107" s="96"/>
      <c r="K107" s="98"/>
      <c r="L107" s="96"/>
    </row>
    <row r="108" spans="1:13">
      <c r="A108" s="39"/>
      <c r="B108" s="42"/>
      <c r="C108" s="42"/>
      <c r="D108" s="42"/>
      <c r="E108" s="42"/>
      <c r="F108" s="42"/>
      <c r="G108" s="42"/>
      <c r="L108" s="33"/>
    </row>
  </sheetData>
  <mergeCells count="155">
    <mergeCell ref="L80:L81"/>
    <mergeCell ref="I106:I107"/>
    <mergeCell ref="J106:J107"/>
    <mergeCell ref="K106:K107"/>
    <mergeCell ref="L106:L107"/>
    <mergeCell ref="A97:C97"/>
    <mergeCell ref="I100:I101"/>
    <mergeCell ref="J100:J101"/>
    <mergeCell ref="K100:K101"/>
    <mergeCell ref="L100:L101"/>
    <mergeCell ref="A103:C103"/>
    <mergeCell ref="A83:C83"/>
    <mergeCell ref="I86:I87"/>
    <mergeCell ref="J86:J87"/>
    <mergeCell ref="K86:K87"/>
    <mergeCell ref="L86:L87"/>
    <mergeCell ref="L92:L93"/>
    <mergeCell ref="I94:I95"/>
    <mergeCell ref="J94:J95"/>
    <mergeCell ref="K94:K95"/>
    <mergeCell ref="L94:L95"/>
    <mergeCell ref="I88:I89"/>
    <mergeCell ref="J88:J89"/>
    <mergeCell ref="K88:K89"/>
    <mergeCell ref="L28:L29"/>
    <mergeCell ref="I30:I31"/>
    <mergeCell ref="J30:J31"/>
    <mergeCell ref="K30:K31"/>
    <mergeCell ref="L30:L31"/>
    <mergeCell ref="I32:I33"/>
    <mergeCell ref="J32:J33"/>
    <mergeCell ref="K32:K33"/>
    <mergeCell ref="L32:L33"/>
    <mergeCell ref="L88:L89"/>
    <mergeCell ref="I90:I91"/>
    <mergeCell ref="I92:I93"/>
    <mergeCell ref="J92:J93"/>
    <mergeCell ref="K92:K93"/>
    <mergeCell ref="J90:J91"/>
    <mergeCell ref="K90:K91"/>
    <mergeCell ref="I70:I71"/>
    <mergeCell ref="J70:J71"/>
    <mergeCell ref="K70:K71"/>
    <mergeCell ref="L70:L71"/>
    <mergeCell ref="L90:L91"/>
    <mergeCell ref="I72:I73"/>
    <mergeCell ref="J72:J73"/>
    <mergeCell ref="K72:K73"/>
    <mergeCell ref="L72:L73"/>
    <mergeCell ref="I74:I75"/>
    <mergeCell ref="J74:J75"/>
    <mergeCell ref="K74:K75"/>
    <mergeCell ref="L74:L75"/>
    <mergeCell ref="I76:I77"/>
    <mergeCell ref="J76:J77"/>
    <mergeCell ref="K76:K77"/>
    <mergeCell ref="L76:L77"/>
    <mergeCell ref="I78:I79"/>
    <mergeCell ref="J78:J79"/>
    <mergeCell ref="K78:K79"/>
    <mergeCell ref="L78:L79"/>
    <mergeCell ref="I80:I81"/>
    <mergeCell ref="J80:J81"/>
    <mergeCell ref="K80:K81"/>
    <mergeCell ref="K46:K47"/>
    <mergeCell ref="L46:L47"/>
    <mergeCell ref="I48:I49"/>
    <mergeCell ref="J48:J49"/>
    <mergeCell ref="K48:K49"/>
    <mergeCell ref="L48:L49"/>
    <mergeCell ref="I46:I47"/>
    <mergeCell ref="J46:J47"/>
    <mergeCell ref="L54:L55"/>
    <mergeCell ref="I56:I57"/>
    <mergeCell ref="J56:J57"/>
    <mergeCell ref="K56:K57"/>
    <mergeCell ref="L56:L57"/>
    <mergeCell ref="I62:I63"/>
    <mergeCell ref="J62:J63"/>
    <mergeCell ref="K62:K63"/>
    <mergeCell ref="L62:L63"/>
    <mergeCell ref="A65:C65"/>
    <mergeCell ref="I68:I69"/>
    <mergeCell ref="J68:J69"/>
    <mergeCell ref="K68:K69"/>
    <mergeCell ref="L68:L69"/>
    <mergeCell ref="I50:I51"/>
    <mergeCell ref="J50:J51"/>
    <mergeCell ref="K50:K51"/>
    <mergeCell ref="L50:L51"/>
    <mergeCell ref="I52:I53"/>
    <mergeCell ref="J52:J53"/>
    <mergeCell ref="K52:K53"/>
    <mergeCell ref="L52:L53"/>
    <mergeCell ref="I54:I55"/>
    <mergeCell ref="J54:J55"/>
    <mergeCell ref="K54:K55"/>
    <mergeCell ref="A59:C59"/>
    <mergeCell ref="I40:I41"/>
    <mergeCell ref="J40:J41"/>
    <mergeCell ref="K40:K41"/>
    <mergeCell ref="L40:L41"/>
    <mergeCell ref="I42:I43"/>
    <mergeCell ref="J42:J43"/>
    <mergeCell ref="K42:K43"/>
    <mergeCell ref="L42:L43"/>
    <mergeCell ref="I44:I45"/>
    <mergeCell ref="J44:J45"/>
    <mergeCell ref="K44:K45"/>
    <mergeCell ref="L44:L45"/>
    <mergeCell ref="I20:I21"/>
    <mergeCell ref="J20:J21"/>
    <mergeCell ref="K20:K21"/>
    <mergeCell ref="L20:L21"/>
    <mergeCell ref="A35:C35"/>
    <mergeCell ref="I38:I39"/>
    <mergeCell ref="J38:J39"/>
    <mergeCell ref="K38:K39"/>
    <mergeCell ref="L38:L39"/>
    <mergeCell ref="J22:J23"/>
    <mergeCell ref="K22:K23"/>
    <mergeCell ref="I28:I29"/>
    <mergeCell ref="J28:J29"/>
    <mergeCell ref="L22:L23"/>
    <mergeCell ref="I24:I25"/>
    <mergeCell ref="J24:J25"/>
    <mergeCell ref="K24:K25"/>
    <mergeCell ref="L24:L25"/>
    <mergeCell ref="I26:I27"/>
    <mergeCell ref="J26:J27"/>
    <mergeCell ref="K26:K27"/>
    <mergeCell ref="L26:L27"/>
    <mergeCell ref="I22:I23"/>
    <mergeCell ref="K28:K29"/>
    <mergeCell ref="I14:I15"/>
    <mergeCell ref="J14:J15"/>
    <mergeCell ref="K14:K15"/>
    <mergeCell ref="L14:L15"/>
    <mergeCell ref="I16:I17"/>
    <mergeCell ref="J16:J17"/>
    <mergeCell ref="K16:K17"/>
    <mergeCell ref="L16:L17"/>
    <mergeCell ref="I18:I19"/>
    <mergeCell ref="J18:J19"/>
    <mergeCell ref="K18:K19"/>
    <mergeCell ref="L18:L19"/>
    <mergeCell ref="A2:K2"/>
    <mergeCell ref="A3:K3"/>
    <mergeCell ref="A5:K5"/>
    <mergeCell ref="A7:K7"/>
    <mergeCell ref="A9:C9"/>
    <mergeCell ref="I12:I13"/>
    <mergeCell ref="J12:J13"/>
    <mergeCell ref="K12:K13"/>
    <mergeCell ref="L12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topLeftCell="A89" zoomScale="60" zoomScaleNormal="87" workbookViewId="0">
      <selection activeCell="N85" sqref="N85"/>
    </sheetView>
  </sheetViews>
  <sheetFormatPr baseColWidth="10" defaultRowHeight="15"/>
  <cols>
    <col min="1" max="1" width="4.140625" customWidth="1"/>
    <col min="2" max="2" width="18.85546875" customWidth="1"/>
    <col min="3" max="3" width="17.42578125" customWidth="1"/>
    <col min="4" max="4" width="4.28515625" customWidth="1"/>
    <col min="5" max="5" width="5.42578125" customWidth="1"/>
    <col min="6" max="6" width="21.85546875" customWidth="1"/>
    <col min="7" max="7" width="14" bestFit="1" customWidth="1"/>
    <col min="8" max="8" width="2.42578125" customWidth="1"/>
  </cols>
  <sheetData>
    <row r="1" spans="1:8" ht="15.75" thickBot="1">
      <c r="A1" s="8"/>
      <c r="B1" s="8"/>
      <c r="C1" s="8"/>
      <c r="D1" s="8"/>
      <c r="E1" s="8"/>
      <c r="F1" s="8"/>
      <c r="G1" s="8"/>
      <c r="H1" s="8"/>
    </row>
    <row r="2" spans="1:8" ht="16.5" thickBot="1">
      <c r="A2" s="8"/>
      <c r="B2" s="78" t="s">
        <v>263</v>
      </c>
      <c r="C2" s="79"/>
      <c r="D2" s="79"/>
      <c r="E2" s="79"/>
      <c r="F2" s="79"/>
      <c r="G2" s="79"/>
      <c r="H2" s="80"/>
    </row>
    <row r="3" spans="1:8" ht="16.5" thickBot="1">
      <c r="A3" s="8"/>
      <c r="B3" s="78" t="s">
        <v>109</v>
      </c>
      <c r="C3" s="81"/>
      <c r="D3" s="81"/>
      <c r="E3" s="81"/>
      <c r="F3" s="81"/>
      <c r="G3" s="81"/>
      <c r="H3" s="82"/>
    </row>
    <row r="4" spans="1:8" ht="15.75" thickBot="1">
      <c r="A4" s="8"/>
      <c r="B4" s="8"/>
      <c r="C4" s="8"/>
      <c r="D4" s="8"/>
      <c r="E4" s="8"/>
      <c r="F4" s="8"/>
      <c r="G4" s="8"/>
      <c r="H4" s="8"/>
    </row>
    <row r="5" spans="1:8" ht="15.75" thickBot="1">
      <c r="A5" s="8"/>
      <c r="B5" s="8"/>
      <c r="C5" s="8"/>
      <c r="D5" s="8"/>
      <c r="E5" s="8"/>
      <c r="F5" s="83" t="s">
        <v>61</v>
      </c>
      <c r="G5" s="84"/>
      <c r="H5" s="85"/>
    </row>
    <row r="6" spans="1:8" ht="15.75" thickBot="1">
      <c r="A6" s="8"/>
      <c r="B6" s="8"/>
      <c r="C6" s="8"/>
      <c r="D6" s="8"/>
      <c r="E6" s="8"/>
      <c r="F6" s="8"/>
      <c r="G6" s="8"/>
      <c r="H6" s="8"/>
    </row>
    <row r="7" spans="1:8" ht="15.75" thickBot="1">
      <c r="A7" s="74" t="s">
        <v>24</v>
      </c>
      <c r="B7" s="75"/>
      <c r="C7" s="75"/>
      <c r="D7" s="75"/>
      <c r="E7" s="76"/>
      <c r="F7" s="8"/>
      <c r="G7" s="28"/>
      <c r="H7" s="8"/>
    </row>
    <row r="8" spans="1:8">
      <c r="A8" s="8"/>
      <c r="B8" s="8"/>
      <c r="C8" s="8"/>
      <c r="D8" s="8"/>
      <c r="E8" s="8"/>
      <c r="F8" s="8"/>
      <c r="G8" s="29"/>
      <c r="H8" s="8"/>
    </row>
    <row r="9" spans="1:8">
      <c r="A9" s="14" t="s">
        <v>25</v>
      </c>
      <c r="B9" s="77" t="s">
        <v>33</v>
      </c>
      <c r="C9" s="77"/>
      <c r="D9" s="8"/>
      <c r="E9" s="8"/>
      <c r="F9" s="14" t="s">
        <v>27</v>
      </c>
      <c r="G9" s="29"/>
      <c r="H9" s="8"/>
    </row>
    <row r="10" spans="1:8">
      <c r="A10" s="8"/>
      <c r="B10" s="8"/>
      <c r="C10" s="8"/>
      <c r="D10" s="8"/>
      <c r="E10" s="8"/>
      <c r="F10" s="8"/>
      <c r="G10" s="29"/>
      <c r="H10" s="8"/>
    </row>
    <row r="11" spans="1:8">
      <c r="A11" s="48">
        <v>1</v>
      </c>
      <c r="B11" s="7" t="s">
        <v>38</v>
      </c>
      <c r="C11" s="7" t="s">
        <v>39</v>
      </c>
      <c r="D11" s="8"/>
      <c r="E11" s="8"/>
      <c r="F11" s="7" t="s">
        <v>30</v>
      </c>
      <c r="G11" s="50">
        <f>'TABULACIO IND 2A'!L18</f>
        <v>2.8333333333333335</v>
      </c>
      <c r="H11" s="8"/>
    </row>
    <row r="12" spans="1:8">
      <c r="A12" s="48">
        <v>2</v>
      </c>
      <c r="B12" s="7" t="s">
        <v>41</v>
      </c>
      <c r="C12" s="7" t="s">
        <v>42</v>
      </c>
      <c r="D12" s="8"/>
      <c r="E12" s="8"/>
      <c r="F12" s="7" t="s">
        <v>36</v>
      </c>
      <c r="G12" s="50">
        <f>'TABULACIO IND 2A'!L12</f>
        <v>1.1666666666666665</v>
      </c>
      <c r="H12" s="8"/>
    </row>
    <row r="13" spans="1:8">
      <c r="A13" s="48">
        <v>3</v>
      </c>
      <c r="B13" s="7" t="s">
        <v>55</v>
      </c>
      <c r="C13" s="7" t="s">
        <v>37</v>
      </c>
      <c r="D13" s="8"/>
      <c r="E13" s="8"/>
      <c r="F13" s="7" t="s">
        <v>36</v>
      </c>
      <c r="G13" s="50">
        <f>'TABULACIO IND 2A'!L16</f>
        <v>0.9</v>
      </c>
      <c r="H13" s="8"/>
    </row>
    <row r="14" spans="1:8">
      <c r="A14" s="48">
        <v>4</v>
      </c>
      <c r="B14" s="7" t="s">
        <v>159</v>
      </c>
      <c r="C14" s="7" t="s">
        <v>160</v>
      </c>
      <c r="D14" s="8"/>
      <c r="E14" s="8"/>
      <c r="F14" s="7" t="s">
        <v>52</v>
      </c>
      <c r="G14" s="50">
        <f>'TABULACIO IND 2A'!L14</f>
        <v>0.79999999999999993</v>
      </c>
      <c r="H14" s="8"/>
    </row>
    <row r="15" spans="1:8" ht="15.75" thickBot="1">
      <c r="A15" s="7"/>
      <c r="B15" s="7"/>
      <c r="C15" s="7"/>
      <c r="D15" s="8"/>
      <c r="E15" s="8"/>
      <c r="F15" s="7"/>
      <c r="G15" s="29"/>
      <c r="H15" s="8"/>
    </row>
    <row r="16" spans="1:8" ht="15.75" thickBot="1">
      <c r="A16" s="74" t="s">
        <v>28</v>
      </c>
      <c r="B16" s="75"/>
      <c r="C16" s="75"/>
      <c r="D16" s="75"/>
      <c r="E16" s="76"/>
      <c r="F16" s="8"/>
      <c r="G16" s="28"/>
      <c r="H16" s="8"/>
    </row>
    <row r="17" spans="1:8">
      <c r="A17" s="8"/>
      <c r="B17" s="8"/>
      <c r="C17" s="8"/>
      <c r="D17" s="8"/>
      <c r="E17" s="8"/>
      <c r="F17" s="8"/>
      <c r="G17" s="29"/>
      <c r="H17" s="8"/>
    </row>
    <row r="18" spans="1:8">
      <c r="A18" s="14" t="s">
        <v>25</v>
      </c>
      <c r="B18" s="77" t="s">
        <v>26</v>
      </c>
      <c r="C18" s="77"/>
      <c r="D18" s="8"/>
      <c r="E18" s="8"/>
      <c r="F18" s="14" t="s">
        <v>27</v>
      </c>
      <c r="G18" s="29"/>
      <c r="H18" s="8"/>
    </row>
    <row r="19" spans="1:8">
      <c r="A19" s="8"/>
      <c r="B19" s="8"/>
      <c r="C19" s="8"/>
      <c r="D19" s="8"/>
      <c r="E19" s="8"/>
      <c r="F19" s="8"/>
      <c r="G19" s="29"/>
      <c r="H19" s="8"/>
    </row>
    <row r="20" spans="1:8">
      <c r="A20" s="53">
        <v>1</v>
      </c>
      <c r="B20" s="8" t="s">
        <v>68</v>
      </c>
      <c r="C20" s="8" t="s">
        <v>69</v>
      </c>
      <c r="D20" s="8"/>
      <c r="E20" s="8"/>
      <c r="F20" s="8" t="s">
        <v>30</v>
      </c>
      <c r="G20" s="50">
        <f>'TABULACIO IND 2A'!L46</f>
        <v>4.0999999999999996</v>
      </c>
      <c r="H20" s="8"/>
    </row>
    <row r="21" spans="1:8">
      <c r="A21" s="53">
        <v>2</v>
      </c>
      <c r="B21" s="8" t="s">
        <v>31</v>
      </c>
      <c r="C21" s="8" t="s">
        <v>63</v>
      </c>
      <c r="D21" s="8"/>
      <c r="E21" s="8"/>
      <c r="F21" s="8" t="s">
        <v>30</v>
      </c>
      <c r="G21" s="50">
        <f>'TABULACIO IND 2A'!L50</f>
        <v>3.9999999999999991</v>
      </c>
      <c r="H21" s="8"/>
    </row>
    <row r="22" spans="1:8">
      <c r="A22" s="53">
        <v>3</v>
      </c>
      <c r="B22" s="8" t="s">
        <v>162</v>
      </c>
      <c r="C22" s="8" t="s">
        <v>163</v>
      </c>
      <c r="D22" s="8"/>
      <c r="E22" s="8"/>
      <c r="F22" s="8" t="s">
        <v>30</v>
      </c>
      <c r="G22" s="50">
        <f>'TABULACIO IND 2A'!L54</f>
        <v>3.7</v>
      </c>
      <c r="H22" s="8"/>
    </row>
    <row r="23" spans="1:8">
      <c r="A23" s="53">
        <v>4</v>
      </c>
      <c r="B23" s="8" t="s">
        <v>66</v>
      </c>
      <c r="C23" s="8" t="s">
        <v>67</v>
      </c>
      <c r="D23" s="8"/>
      <c r="E23" s="8"/>
      <c r="F23" s="8" t="s">
        <v>34</v>
      </c>
      <c r="G23" s="50">
        <f>'TABULACIO IND 2A'!L42</f>
        <v>3.1666666666666661</v>
      </c>
      <c r="H23" s="8"/>
    </row>
    <row r="24" spans="1:8">
      <c r="A24" s="53">
        <v>5</v>
      </c>
      <c r="B24" s="8" t="s">
        <v>242</v>
      </c>
      <c r="C24" s="8" t="s">
        <v>273</v>
      </c>
      <c r="D24" s="8"/>
      <c r="E24" s="8"/>
      <c r="F24" s="8" t="s">
        <v>229</v>
      </c>
      <c r="G24" s="50">
        <f>'TABULACIO IND 2A'!L52</f>
        <v>3.1</v>
      </c>
      <c r="H24" s="8"/>
    </row>
    <row r="25" spans="1:8">
      <c r="A25" s="53">
        <v>6</v>
      </c>
      <c r="B25" s="8" t="s">
        <v>271</v>
      </c>
      <c r="C25" s="8" t="s">
        <v>272</v>
      </c>
      <c r="D25" s="8"/>
      <c r="E25" s="8"/>
      <c r="F25" s="8" t="s">
        <v>229</v>
      </c>
      <c r="G25" s="50">
        <f>'TABULACIO IND 2A'!L48</f>
        <v>2.3666666666666667</v>
      </c>
      <c r="H25" s="8"/>
    </row>
    <row r="26" spans="1:8">
      <c r="A26" s="8">
        <v>7</v>
      </c>
      <c r="B26" s="8" t="s">
        <v>31</v>
      </c>
      <c r="C26" s="8" t="s">
        <v>32</v>
      </c>
      <c r="D26" s="8"/>
      <c r="E26" s="8"/>
      <c r="F26" s="8" t="s">
        <v>34</v>
      </c>
      <c r="G26" s="50">
        <f>'TABULACIO IND 2A'!L34</f>
        <v>1.7</v>
      </c>
      <c r="H26" s="8"/>
    </row>
    <row r="27" spans="1:8">
      <c r="A27" s="8">
        <v>8</v>
      </c>
      <c r="B27" s="8" t="s">
        <v>104</v>
      </c>
      <c r="C27" s="8" t="s">
        <v>268</v>
      </c>
      <c r="D27" s="8"/>
      <c r="E27" s="8"/>
      <c r="F27" s="8" t="s">
        <v>229</v>
      </c>
      <c r="G27" s="50">
        <f>'TABULACIO IND 2A'!L40</f>
        <v>1.7</v>
      </c>
      <c r="H27" s="8"/>
    </row>
    <row r="28" spans="1:8">
      <c r="A28" s="8">
        <v>9</v>
      </c>
      <c r="B28" s="8" t="s">
        <v>264</v>
      </c>
      <c r="C28" s="8" t="s">
        <v>265</v>
      </c>
      <c r="D28" s="8"/>
      <c r="E28" s="8"/>
      <c r="F28" s="8" t="s">
        <v>229</v>
      </c>
      <c r="G28" s="50">
        <f>'TABULACIO IND 2A'!L28</f>
        <v>1.3333333333333335</v>
      </c>
      <c r="H28" s="8"/>
    </row>
    <row r="29" spans="1:8">
      <c r="A29" s="8">
        <v>10</v>
      </c>
      <c r="B29" s="8" t="s">
        <v>46</v>
      </c>
      <c r="C29" s="8" t="s">
        <v>267</v>
      </c>
      <c r="D29" s="8"/>
      <c r="E29" s="8"/>
      <c r="F29" s="8" t="s">
        <v>241</v>
      </c>
      <c r="G29" s="50">
        <f>'TABULACIO IND 2A'!L36</f>
        <v>1.3000000000000003</v>
      </c>
      <c r="H29" s="8"/>
    </row>
    <row r="30" spans="1:8">
      <c r="A30" s="8">
        <v>11</v>
      </c>
      <c r="B30" s="8" t="s">
        <v>68</v>
      </c>
      <c r="C30" s="8" t="s">
        <v>62</v>
      </c>
      <c r="D30" s="8"/>
      <c r="E30" s="8"/>
      <c r="F30" s="8" t="s">
        <v>36</v>
      </c>
      <c r="G30" s="50">
        <f>'TABULACIO IND 2A'!L24</f>
        <v>1.1999999999999997</v>
      </c>
      <c r="H30" s="8"/>
    </row>
    <row r="31" spans="1:8">
      <c r="A31" s="8">
        <v>12</v>
      </c>
      <c r="B31" s="8" t="s">
        <v>266</v>
      </c>
      <c r="C31" s="8" t="s">
        <v>160</v>
      </c>
      <c r="D31" s="8"/>
      <c r="E31" s="8"/>
      <c r="F31" s="8" t="s">
        <v>229</v>
      </c>
      <c r="G31" s="50">
        <f>'TABULACIO IND 2A'!L32</f>
        <v>0.99999999999999989</v>
      </c>
      <c r="H31" s="8"/>
    </row>
    <row r="32" spans="1:8">
      <c r="A32" s="8">
        <v>13</v>
      </c>
      <c r="B32" s="8" t="s">
        <v>269</v>
      </c>
      <c r="C32" s="8" t="s">
        <v>270</v>
      </c>
      <c r="D32" s="8"/>
      <c r="E32" s="8"/>
      <c r="F32" s="8" t="s">
        <v>241</v>
      </c>
      <c r="G32" s="50">
        <f>'TABULACIO IND 2A'!L44</f>
        <v>0.80000000000000027</v>
      </c>
      <c r="H32" s="8"/>
    </row>
    <row r="33" spans="1:8">
      <c r="A33" s="8">
        <v>14</v>
      </c>
      <c r="B33" s="8" t="s">
        <v>55</v>
      </c>
      <c r="C33" s="8" t="s">
        <v>56</v>
      </c>
      <c r="D33" s="8"/>
      <c r="E33" s="8"/>
      <c r="F33" s="8" t="s">
        <v>45</v>
      </c>
      <c r="G33" s="50">
        <f>'TABULACIO IND 2A'!L26</f>
        <v>0</v>
      </c>
      <c r="H33" s="8" t="s">
        <v>580</v>
      </c>
    </row>
    <row r="34" spans="1:8">
      <c r="A34" s="8">
        <v>15</v>
      </c>
      <c r="B34" s="8" t="s">
        <v>40</v>
      </c>
      <c r="C34" s="8" t="s">
        <v>72</v>
      </c>
      <c r="D34" s="8"/>
      <c r="E34" s="8"/>
      <c r="F34" s="8" t="s">
        <v>36</v>
      </c>
      <c r="G34" s="50">
        <f>'TABULACIO IND 2A'!L30</f>
        <v>0</v>
      </c>
      <c r="H34" s="8" t="s">
        <v>580</v>
      </c>
    </row>
    <row r="35" spans="1:8">
      <c r="A35" s="8">
        <v>16</v>
      </c>
      <c r="B35" s="8" t="s">
        <v>133</v>
      </c>
      <c r="C35" s="8" t="s">
        <v>71</v>
      </c>
      <c r="D35" s="8"/>
      <c r="E35" s="8"/>
      <c r="F35" s="8" t="s">
        <v>36</v>
      </c>
      <c r="G35" s="50">
        <f>'TABULACIO IND 2A'!L38</f>
        <v>0</v>
      </c>
      <c r="H35" s="8" t="s">
        <v>580</v>
      </c>
    </row>
    <row r="36" spans="1:8" ht="15.75" thickBot="1">
      <c r="A36" s="8"/>
      <c r="B36" s="8"/>
      <c r="C36" s="8"/>
      <c r="D36" s="8"/>
      <c r="E36" s="8"/>
      <c r="F36" s="8"/>
      <c r="G36" s="29"/>
      <c r="H36" s="8"/>
    </row>
    <row r="37" spans="1:8" ht="15.75" thickBot="1">
      <c r="A37" s="74" t="s">
        <v>49</v>
      </c>
      <c r="B37" s="75"/>
      <c r="C37" s="75"/>
      <c r="D37" s="75"/>
      <c r="E37" s="76"/>
      <c r="F37" s="8"/>
      <c r="G37" s="28"/>
      <c r="H37" s="8"/>
    </row>
    <row r="38" spans="1:8">
      <c r="A38" s="8"/>
      <c r="B38" s="8"/>
      <c r="C38" s="8"/>
      <c r="D38" s="8"/>
      <c r="E38" s="8"/>
      <c r="F38" s="8"/>
      <c r="G38" s="29"/>
      <c r="H38" s="8"/>
    </row>
    <row r="39" spans="1:8">
      <c r="A39" s="14" t="s">
        <v>25</v>
      </c>
      <c r="B39" s="77" t="s">
        <v>26</v>
      </c>
      <c r="C39" s="77"/>
      <c r="D39" s="8"/>
      <c r="E39" s="8"/>
      <c r="F39" s="14" t="s">
        <v>27</v>
      </c>
      <c r="G39" s="29"/>
      <c r="H39" s="8"/>
    </row>
    <row r="40" spans="1:8">
      <c r="A40" s="8"/>
      <c r="B40" s="8"/>
      <c r="C40" s="8"/>
      <c r="D40" s="8"/>
      <c r="E40" s="8"/>
      <c r="F40" s="8"/>
      <c r="G40" s="29"/>
      <c r="H40" s="8"/>
    </row>
    <row r="41" spans="1:8">
      <c r="A41" s="53">
        <v>1</v>
      </c>
      <c r="B41" s="8" t="s">
        <v>85</v>
      </c>
      <c r="C41" s="8" t="s">
        <v>84</v>
      </c>
      <c r="D41" s="8"/>
      <c r="E41" s="8"/>
      <c r="F41" s="8" t="s">
        <v>30</v>
      </c>
      <c r="G41" s="50">
        <f>'TABULACIO IND 2A'!L84</f>
        <v>4.9666666666666668</v>
      </c>
      <c r="H41" s="8"/>
    </row>
    <row r="42" spans="1:8">
      <c r="A42" s="53">
        <v>2</v>
      </c>
      <c r="B42" s="8" t="s">
        <v>64</v>
      </c>
      <c r="C42" s="8" t="s">
        <v>65</v>
      </c>
      <c r="D42" s="8"/>
      <c r="E42" s="8"/>
      <c r="F42" s="8" t="s">
        <v>30</v>
      </c>
      <c r="G42" s="50">
        <f>'TABULACIO IND 2A'!L88</f>
        <v>4.7</v>
      </c>
      <c r="H42" s="8"/>
    </row>
    <row r="43" spans="1:8">
      <c r="A43" s="53">
        <v>3</v>
      </c>
      <c r="B43" s="8" t="s">
        <v>54</v>
      </c>
      <c r="C43" s="8" t="s">
        <v>53</v>
      </c>
      <c r="D43" s="8"/>
      <c r="E43" s="8"/>
      <c r="F43" s="8" t="s">
        <v>48</v>
      </c>
      <c r="G43" s="50">
        <f>'TABULACIO IND 2A'!L82</f>
        <v>4.4000000000000004</v>
      </c>
      <c r="H43" s="8"/>
    </row>
    <row r="44" spans="1:8">
      <c r="A44" s="53">
        <v>4</v>
      </c>
      <c r="B44" s="8" t="s">
        <v>161</v>
      </c>
      <c r="C44" s="8" t="s">
        <v>53</v>
      </c>
      <c r="D44" s="8"/>
      <c r="E44" s="8"/>
      <c r="F44" s="8" t="s">
        <v>48</v>
      </c>
      <c r="G44" s="50">
        <f>'TABULACIO IND 2A'!L78</f>
        <v>4.1333333333333329</v>
      </c>
      <c r="H44" s="8"/>
    </row>
    <row r="45" spans="1:8">
      <c r="A45" s="53">
        <v>5</v>
      </c>
      <c r="B45" s="8" t="s">
        <v>165</v>
      </c>
      <c r="C45" s="8" t="s">
        <v>80</v>
      </c>
      <c r="D45" s="8"/>
      <c r="E45" s="8"/>
      <c r="F45" s="8" t="s">
        <v>34</v>
      </c>
      <c r="G45" s="50">
        <f>'TABULACIO IND 2A'!L86</f>
        <v>3.9333333333333327</v>
      </c>
      <c r="H45" s="8"/>
    </row>
    <row r="46" spans="1:8">
      <c r="A46" s="53">
        <v>6</v>
      </c>
      <c r="B46" s="8" t="s">
        <v>83</v>
      </c>
      <c r="C46" s="8" t="s">
        <v>84</v>
      </c>
      <c r="D46" s="8"/>
      <c r="E46" s="8"/>
      <c r="F46" s="8" t="s">
        <v>30</v>
      </c>
      <c r="G46" s="50">
        <f>'TABULACIO IND 2A'!L90</f>
        <v>3.4333333333333345</v>
      </c>
      <c r="H46" s="8"/>
    </row>
    <row r="47" spans="1:8">
      <c r="A47" s="8">
        <v>7</v>
      </c>
      <c r="B47" s="8" t="s">
        <v>276</v>
      </c>
      <c r="C47" s="8" t="s">
        <v>160</v>
      </c>
      <c r="D47" s="8"/>
      <c r="E47" s="8"/>
      <c r="F47" s="8" t="s">
        <v>229</v>
      </c>
      <c r="G47" s="50">
        <f>'TABULACIO IND 2A'!L76</f>
        <v>2.6999999999999997</v>
      </c>
      <c r="H47" s="8"/>
    </row>
    <row r="48" spans="1:8">
      <c r="A48" s="8">
        <v>8</v>
      </c>
      <c r="B48" s="8" t="s">
        <v>167</v>
      </c>
      <c r="C48" s="8" t="s">
        <v>107</v>
      </c>
      <c r="D48" s="8"/>
      <c r="E48" s="8"/>
      <c r="F48" s="8" t="s">
        <v>45</v>
      </c>
      <c r="G48" s="50">
        <f>'TABULACIO IND 2A'!L60</f>
        <v>2.6</v>
      </c>
      <c r="H48" s="8"/>
    </row>
    <row r="49" spans="1:8">
      <c r="A49" s="8">
        <v>9</v>
      </c>
      <c r="B49" s="8" t="s">
        <v>46</v>
      </c>
      <c r="C49" s="8" t="s">
        <v>47</v>
      </c>
      <c r="D49" s="8"/>
      <c r="E49" s="8"/>
      <c r="F49" s="8" t="s">
        <v>45</v>
      </c>
      <c r="G49" s="50">
        <f>'TABULACIO IND 2A'!L74</f>
        <v>2.5666666666666664</v>
      </c>
      <c r="H49" s="8"/>
    </row>
    <row r="50" spans="1:8">
      <c r="A50" s="8">
        <v>10</v>
      </c>
      <c r="B50" s="8" t="s">
        <v>244</v>
      </c>
      <c r="C50" s="8" t="s">
        <v>274</v>
      </c>
      <c r="D50" s="8"/>
      <c r="E50" s="8"/>
      <c r="F50" s="8" t="s">
        <v>267</v>
      </c>
      <c r="G50" s="50">
        <f>'TABULACIO IND 2A'!L68</f>
        <v>2.1333333333333333</v>
      </c>
      <c r="H50" s="8"/>
    </row>
    <row r="51" spans="1:8">
      <c r="A51" s="8">
        <v>11</v>
      </c>
      <c r="B51" s="8" t="s">
        <v>43</v>
      </c>
      <c r="C51" s="8" t="s">
        <v>44</v>
      </c>
      <c r="D51" s="8"/>
      <c r="E51" s="8"/>
      <c r="F51" s="23" t="s">
        <v>48</v>
      </c>
      <c r="G51" s="50">
        <f>'TABULACIO IND 2A'!L62</f>
        <v>1.9333333333333342</v>
      </c>
      <c r="H51" s="8"/>
    </row>
    <row r="52" spans="1:8">
      <c r="A52" s="8">
        <v>12</v>
      </c>
      <c r="B52" s="8" t="s">
        <v>168</v>
      </c>
      <c r="C52" s="8" t="s">
        <v>169</v>
      </c>
      <c r="D52" s="8"/>
      <c r="E52" s="8"/>
      <c r="F52" s="8" t="s">
        <v>51</v>
      </c>
      <c r="G52" s="50">
        <f>'TABULACIO IND 2A'!L70</f>
        <v>1.5666666666666664</v>
      </c>
      <c r="H52" s="8"/>
    </row>
    <row r="53" spans="1:8">
      <c r="A53" s="8">
        <v>13</v>
      </c>
      <c r="B53" s="8" t="s">
        <v>46</v>
      </c>
      <c r="C53" s="8" t="s">
        <v>275</v>
      </c>
      <c r="D53" s="8"/>
      <c r="E53" s="8"/>
      <c r="F53" s="8" t="s">
        <v>241</v>
      </c>
      <c r="G53" s="50">
        <f>'TABULACIO IND 2A'!L72</f>
        <v>1.4666666666666663</v>
      </c>
      <c r="H53" s="8"/>
    </row>
    <row r="54" spans="1:8">
      <c r="A54" s="8">
        <v>14</v>
      </c>
      <c r="B54" s="8" t="s">
        <v>50</v>
      </c>
      <c r="C54" s="8" t="s">
        <v>164</v>
      </c>
      <c r="D54" s="8"/>
      <c r="E54" s="8"/>
      <c r="F54" s="8" t="s">
        <v>51</v>
      </c>
      <c r="G54" s="50">
        <f>'TABULACIO IND 2A'!L66</f>
        <v>1.4000000000000004</v>
      </c>
      <c r="H54" s="8"/>
    </row>
    <row r="55" spans="1:8">
      <c r="A55" s="8">
        <v>15</v>
      </c>
      <c r="B55" s="8" t="s">
        <v>55</v>
      </c>
      <c r="C55" s="8" t="s">
        <v>100</v>
      </c>
      <c r="D55" s="8"/>
      <c r="E55" s="8"/>
      <c r="F55" s="8" t="s">
        <v>241</v>
      </c>
      <c r="G55" s="50">
        <f>'TABULACIO IND 2A'!L64</f>
        <v>1.2666666666666664</v>
      </c>
      <c r="H55" s="8"/>
    </row>
    <row r="56" spans="1:8">
      <c r="A56" s="8">
        <v>16</v>
      </c>
      <c r="B56" s="8" t="s">
        <v>277</v>
      </c>
      <c r="C56" s="8" t="s">
        <v>278</v>
      </c>
      <c r="D56" s="8"/>
      <c r="E56" s="8"/>
      <c r="F56" s="8" t="s">
        <v>221</v>
      </c>
      <c r="G56" s="50">
        <f>'TABULACIO IND 2A'!L80</f>
        <v>0</v>
      </c>
      <c r="H56" s="8"/>
    </row>
    <row r="57" spans="1:8" ht="15.75" thickBot="1">
      <c r="A57" s="8"/>
      <c r="B57" s="8"/>
      <c r="C57" s="8"/>
      <c r="D57" s="8"/>
      <c r="E57" s="8"/>
      <c r="F57" s="8"/>
      <c r="G57" s="29"/>
      <c r="H57" s="8"/>
    </row>
    <row r="58" spans="1:8" ht="15.75" thickBot="1">
      <c r="A58" s="74" t="s">
        <v>29</v>
      </c>
      <c r="B58" s="75"/>
      <c r="C58" s="75"/>
      <c r="D58" s="75"/>
      <c r="E58" s="76"/>
      <c r="F58" s="8"/>
      <c r="G58" s="28"/>
      <c r="H58" s="8"/>
    </row>
    <row r="59" spans="1:8">
      <c r="A59" s="8"/>
      <c r="B59" s="8"/>
      <c r="C59" s="8"/>
      <c r="D59" s="8"/>
      <c r="E59" s="8"/>
      <c r="F59" s="8"/>
      <c r="G59" s="29"/>
      <c r="H59" s="8"/>
    </row>
    <row r="60" spans="1:8">
      <c r="A60" s="14" t="s">
        <v>25</v>
      </c>
      <c r="B60" s="77" t="s">
        <v>26</v>
      </c>
      <c r="C60" s="77"/>
      <c r="D60" s="8"/>
      <c r="E60" s="8"/>
      <c r="F60" s="14" t="s">
        <v>27</v>
      </c>
      <c r="G60" s="29"/>
      <c r="H60" s="8"/>
    </row>
    <row r="61" spans="1:8">
      <c r="A61" s="8"/>
      <c r="B61" s="8"/>
      <c r="C61" s="8"/>
      <c r="D61" s="8"/>
      <c r="E61" s="8"/>
      <c r="F61" s="8"/>
      <c r="G61" s="29"/>
      <c r="H61" s="8"/>
    </row>
    <row r="62" spans="1:8">
      <c r="A62" s="53">
        <v>1</v>
      </c>
      <c r="B62" s="8" t="s">
        <v>281</v>
      </c>
      <c r="C62" s="8" t="s">
        <v>86</v>
      </c>
      <c r="F62" s="8" t="s">
        <v>30</v>
      </c>
      <c r="G62" s="50">
        <f>'TABULACIO IND 2A'!L118</f>
        <v>6.333333333333333</v>
      </c>
      <c r="H62" s="8"/>
    </row>
    <row r="63" spans="1:8">
      <c r="A63" s="53">
        <v>2</v>
      </c>
      <c r="B63" s="8" t="s">
        <v>79</v>
      </c>
      <c r="C63" s="8" t="s">
        <v>84</v>
      </c>
      <c r="F63" s="8" t="s">
        <v>30</v>
      </c>
      <c r="G63" s="50">
        <f>'TABULACIO IND 2A'!L124</f>
        <v>5.9333333333333327</v>
      </c>
      <c r="H63" s="8"/>
    </row>
    <row r="64" spans="1:8">
      <c r="A64" s="53">
        <v>3</v>
      </c>
      <c r="B64" s="8" t="s">
        <v>55</v>
      </c>
      <c r="C64" s="8" t="s">
        <v>78</v>
      </c>
      <c r="F64" s="8" t="s">
        <v>30</v>
      </c>
      <c r="G64" s="50">
        <f>'TABULACIO IND 2A'!L114</f>
        <v>5.8999999999999995</v>
      </c>
      <c r="H64" s="8"/>
    </row>
    <row r="65" spans="1:8">
      <c r="A65" s="53">
        <v>4</v>
      </c>
      <c r="B65" s="8" t="s">
        <v>82</v>
      </c>
      <c r="C65" s="8" t="s">
        <v>67</v>
      </c>
      <c r="F65" s="8" t="s">
        <v>34</v>
      </c>
      <c r="G65" s="50">
        <f>'TABULACIO IND 2A'!L120</f>
        <v>5.6333333333333346</v>
      </c>
      <c r="H65" s="8"/>
    </row>
    <row r="66" spans="1:8">
      <c r="A66" s="53">
        <v>5</v>
      </c>
      <c r="B66" s="8" t="s">
        <v>90</v>
      </c>
      <c r="C66" s="8" t="s">
        <v>67</v>
      </c>
      <c r="F66" s="8" t="s">
        <v>48</v>
      </c>
      <c r="G66" s="50">
        <f>'TABULACIO IND 2A'!L126</f>
        <v>5.6000000000000005</v>
      </c>
    </row>
    <row r="67" spans="1:8">
      <c r="A67" s="53">
        <v>6</v>
      </c>
      <c r="B67" s="8" t="s">
        <v>93</v>
      </c>
      <c r="C67" s="8" t="s">
        <v>94</v>
      </c>
      <c r="F67" s="8" t="s">
        <v>34</v>
      </c>
      <c r="G67" s="50">
        <f>'TABULACIO IND 2A'!L110</f>
        <v>5.5333333333333332</v>
      </c>
    </row>
    <row r="68" spans="1:8">
      <c r="A68" s="8">
        <v>7</v>
      </c>
      <c r="B68" s="8" t="s">
        <v>58</v>
      </c>
      <c r="C68" s="8" t="s">
        <v>87</v>
      </c>
      <c r="F68" s="8" t="s">
        <v>36</v>
      </c>
      <c r="G68" s="50">
        <f>'TABULACIO IND 2A'!L116</f>
        <v>5.3333333333333339</v>
      </c>
    </row>
    <row r="69" spans="1:8">
      <c r="A69" s="8">
        <v>8</v>
      </c>
      <c r="B69" s="8" t="s">
        <v>170</v>
      </c>
      <c r="C69" s="8" t="s">
        <v>171</v>
      </c>
      <c r="F69" s="8" t="s">
        <v>57</v>
      </c>
      <c r="G69" s="50">
        <f>'TABULACIO IND 2A'!L122</f>
        <v>4.9999999999999982</v>
      </c>
    </row>
    <row r="70" spans="1:8">
      <c r="A70" s="8">
        <v>9</v>
      </c>
      <c r="B70" s="8" t="s">
        <v>31</v>
      </c>
      <c r="C70" s="8" t="s">
        <v>88</v>
      </c>
      <c r="D70" s="8"/>
      <c r="E70" s="8"/>
      <c r="F70" s="8" t="s">
        <v>52</v>
      </c>
      <c r="G70" s="50">
        <f>'TABULACIO IND 2A'!L102</f>
        <v>4.6333333333333329</v>
      </c>
    </row>
    <row r="71" spans="1:8">
      <c r="A71" s="8">
        <v>10</v>
      </c>
      <c r="B71" s="8" t="s">
        <v>279</v>
      </c>
      <c r="C71" s="8" t="s">
        <v>172</v>
      </c>
      <c r="F71" s="8" t="s">
        <v>36</v>
      </c>
      <c r="G71" s="50">
        <f>'TABULACIO IND 2A'!L106</f>
        <v>4.6333333333333329</v>
      </c>
    </row>
    <row r="72" spans="1:8">
      <c r="A72" s="8">
        <v>11</v>
      </c>
      <c r="B72" s="8" t="s">
        <v>35</v>
      </c>
      <c r="C72" s="8" t="s">
        <v>89</v>
      </c>
      <c r="D72" s="8"/>
      <c r="E72" s="8"/>
      <c r="F72" s="8" t="s">
        <v>52</v>
      </c>
      <c r="G72" s="50">
        <f>'TABULACIO IND 2A'!L98</f>
        <v>3.5666666666666673</v>
      </c>
    </row>
    <row r="73" spans="1:8">
      <c r="A73" s="8">
        <v>12</v>
      </c>
      <c r="B73" s="8" t="s">
        <v>55</v>
      </c>
      <c r="C73" s="8" t="s">
        <v>280</v>
      </c>
      <c r="F73" s="8" t="s">
        <v>267</v>
      </c>
      <c r="G73" s="50">
        <f>'TABULACIO IND 2A'!L112</f>
        <v>3.2</v>
      </c>
    </row>
    <row r="74" spans="1:8">
      <c r="A74" s="8">
        <v>13</v>
      </c>
      <c r="B74" s="8" t="s">
        <v>35</v>
      </c>
      <c r="C74" s="8" t="s">
        <v>173</v>
      </c>
      <c r="F74" s="8" t="s">
        <v>267</v>
      </c>
      <c r="G74" s="50">
        <f>'TABULACIO IND 2A'!L108</f>
        <v>2.8666666666666671</v>
      </c>
    </row>
    <row r="75" spans="1:8">
      <c r="A75" s="8">
        <v>14</v>
      </c>
      <c r="B75" s="8" t="s">
        <v>76</v>
      </c>
      <c r="C75" s="8" t="s">
        <v>77</v>
      </c>
      <c r="D75" s="8"/>
      <c r="E75" s="8"/>
      <c r="F75" s="8" t="s">
        <v>36</v>
      </c>
      <c r="G75" s="50">
        <f>'TABULACIO IND 2A'!L96</f>
        <v>2.4</v>
      </c>
    </row>
    <row r="76" spans="1:8">
      <c r="A76" s="8">
        <v>15</v>
      </c>
      <c r="B76" s="8" t="s">
        <v>58</v>
      </c>
      <c r="C76" s="8" t="s">
        <v>100</v>
      </c>
      <c r="F76" s="8" t="s">
        <v>241</v>
      </c>
      <c r="G76" s="50">
        <f>'TABULACIO IND 2A'!L104</f>
        <v>1.2999999999999996</v>
      </c>
    </row>
    <row r="77" spans="1:8">
      <c r="A77" s="8">
        <v>16</v>
      </c>
      <c r="B77" s="8" t="s">
        <v>91</v>
      </c>
      <c r="C77" s="8" t="s">
        <v>154</v>
      </c>
      <c r="D77" s="8"/>
      <c r="E77" s="8"/>
      <c r="F77" s="8" t="s">
        <v>241</v>
      </c>
      <c r="G77" s="50">
        <f>'TABULACIO IND 2A'!L100</f>
        <v>1.0333333333333328</v>
      </c>
    </row>
    <row r="78" spans="1:8" ht="15.75" thickBot="1">
      <c r="G78" s="30"/>
    </row>
    <row r="79" spans="1:8" ht="15.75" thickBot="1">
      <c r="A79" s="74" t="s">
        <v>59</v>
      </c>
      <c r="B79" s="75"/>
      <c r="C79" s="75"/>
      <c r="D79" s="75"/>
      <c r="E79" s="76"/>
      <c r="F79" s="8"/>
      <c r="G79" s="28"/>
    </row>
    <row r="80" spans="1:8">
      <c r="A80" s="8"/>
      <c r="B80" s="8"/>
      <c r="C80" s="8"/>
      <c r="D80" s="8"/>
      <c r="E80" s="8"/>
      <c r="F80" s="8"/>
      <c r="G80" s="29"/>
    </row>
    <row r="81" spans="1:7">
      <c r="A81" s="14" t="s">
        <v>25</v>
      </c>
      <c r="B81" s="77" t="s">
        <v>26</v>
      </c>
      <c r="C81" s="77"/>
      <c r="D81" s="8"/>
      <c r="E81" s="8"/>
      <c r="F81" s="14" t="s">
        <v>27</v>
      </c>
      <c r="G81" s="29"/>
    </row>
    <row r="82" spans="1:7">
      <c r="A82" s="8"/>
      <c r="B82" s="8"/>
      <c r="C82" s="8"/>
      <c r="D82" s="8"/>
      <c r="E82" s="8"/>
      <c r="F82" s="8"/>
      <c r="G82" s="29"/>
    </row>
    <row r="83" spans="1:7">
      <c r="A83" s="53">
        <v>1</v>
      </c>
      <c r="B83" s="8" t="s">
        <v>584</v>
      </c>
      <c r="C83" s="8" t="s">
        <v>310</v>
      </c>
      <c r="F83" s="8" t="s">
        <v>106</v>
      </c>
      <c r="G83" s="50">
        <f>'TABULACIO IND 2A'!L154</f>
        <v>6.333333333333333</v>
      </c>
    </row>
    <row r="84" spans="1:7">
      <c r="A84" s="53">
        <v>2</v>
      </c>
      <c r="B84" s="8" t="s">
        <v>50</v>
      </c>
      <c r="C84" s="8" t="s">
        <v>296</v>
      </c>
      <c r="D84" s="8"/>
      <c r="E84" s="8"/>
      <c r="F84" s="8" t="s">
        <v>51</v>
      </c>
      <c r="G84" s="50">
        <f>'TABULACIO IND 2A'!L132</f>
        <v>6.2666666666666657</v>
      </c>
    </row>
    <row r="85" spans="1:7">
      <c r="A85" s="53">
        <v>3</v>
      </c>
      <c r="B85" s="8" t="s">
        <v>308</v>
      </c>
      <c r="C85" s="8" t="s">
        <v>309</v>
      </c>
      <c r="F85" s="8" t="s">
        <v>48</v>
      </c>
      <c r="G85" s="50">
        <f>'TABULACIO IND 2A'!L152</f>
        <v>5.4333333333333353</v>
      </c>
    </row>
    <row r="86" spans="1:7">
      <c r="A86" s="53">
        <v>4</v>
      </c>
      <c r="B86" s="8" t="s">
        <v>55</v>
      </c>
      <c r="C86" s="8" t="s">
        <v>305</v>
      </c>
      <c r="F86" s="8" t="s">
        <v>52</v>
      </c>
      <c r="G86" s="50">
        <f>'TABULACIO IND 2A'!L148</f>
        <v>4.1000000000000005</v>
      </c>
    </row>
    <row r="87" spans="1:7">
      <c r="A87" s="53">
        <v>5</v>
      </c>
      <c r="B87" s="8" t="s">
        <v>306</v>
      </c>
      <c r="C87" s="8" t="s">
        <v>307</v>
      </c>
      <c r="F87" s="8" t="s">
        <v>51</v>
      </c>
      <c r="G87" s="50">
        <f>'TABULACIO IND 2A'!L150</f>
        <v>3.5666666666666664</v>
      </c>
    </row>
    <row r="88" spans="1:7">
      <c r="A88" s="53">
        <v>6</v>
      </c>
      <c r="B88" s="8" t="s">
        <v>304</v>
      </c>
      <c r="C88" s="8" t="s">
        <v>173</v>
      </c>
      <c r="F88" s="8" t="s">
        <v>36</v>
      </c>
      <c r="G88" s="50">
        <f>'TABULACIO IND 2A'!L146</f>
        <v>3.5</v>
      </c>
    </row>
    <row r="89" spans="1:7">
      <c r="A89" s="8">
        <v>7</v>
      </c>
      <c r="B89" s="8" t="s">
        <v>300</v>
      </c>
      <c r="C89" s="8" t="s">
        <v>301</v>
      </c>
      <c r="D89" s="8"/>
      <c r="E89" s="8"/>
      <c r="F89" s="8" t="s">
        <v>48</v>
      </c>
      <c r="G89" s="50">
        <f>'TABULACIO IND 2A'!L138</f>
        <v>3.2333333333333329</v>
      </c>
    </row>
    <row r="90" spans="1:7">
      <c r="A90" s="8">
        <v>8</v>
      </c>
      <c r="B90" s="8" t="s">
        <v>91</v>
      </c>
      <c r="C90" s="8" t="s">
        <v>303</v>
      </c>
      <c r="F90" s="8" t="s">
        <v>34</v>
      </c>
      <c r="G90" s="50">
        <f>'TABULACIO IND 2A'!L142</f>
        <v>2.9000000000000004</v>
      </c>
    </row>
    <row r="91" spans="1:7">
      <c r="A91" s="8">
        <v>9</v>
      </c>
      <c r="B91" s="8" t="s">
        <v>242</v>
      </c>
      <c r="C91" s="8" t="s">
        <v>154</v>
      </c>
      <c r="F91" s="8" t="s">
        <v>232</v>
      </c>
      <c r="G91" s="50">
        <f>'TABULACIO IND 2A'!L144</f>
        <v>2.2666666666666662</v>
      </c>
    </row>
    <row r="92" spans="1:7">
      <c r="A92" s="8">
        <v>10</v>
      </c>
      <c r="B92" s="8" t="s">
        <v>297</v>
      </c>
      <c r="C92" s="8" t="s">
        <v>298</v>
      </c>
      <c r="D92" s="8"/>
      <c r="E92" s="8"/>
      <c r="F92" s="8" t="s">
        <v>45</v>
      </c>
      <c r="G92" s="50">
        <f>'TABULACIO IND 2A'!L134</f>
        <v>2.1000000000000005</v>
      </c>
    </row>
    <row r="93" spans="1:7">
      <c r="A93" s="8">
        <v>11</v>
      </c>
      <c r="B93" s="8" t="s">
        <v>299</v>
      </c>
      <c r="C93" s="8" t="s">
        <v>94</v>
      </c>
      <c r="D93" s="8"/>
      <c r="E93" s="8"/>
      <c r="F93" s="8" t="s">
        <v>229</v>
      </c>
      <c r="G93" s="50">
        <f>'TABULACIO IND 2A'!L136</f>
        <v>1.8333333333333333</v>
      </c>
    </row>
    <row r="94" spans="1:7">
      <c r="A94" s="8">
        <v>12</v>
      </c>
      <c r="B94" s="8" t="s">
        <v>302</v>
      </c>
      <c r="C94" s="8" t="s">
        <v>154</v>
      </c>
      <c r="D94" s="8"/>
      <c r="E94" s="8"/>
      <c r="F94" s="8" t="s">
        <v>232</v>
      </c>
      <c r="G94" s="50">
        <f>'TABULACIO IND 2A'!L140</f>
        <v>-1.5</v>
      </c>
    </row>
    <row r="95" spans="1:7" ht="15.75" thickBot="1">
      <c r="G95" s="30"/>
    </row>
    <row r="96" spans="1:7" ht="15.75" thickBot="1">
      <c r="A96" s="74" t="s">
        <v>99</v>
      </c>
      <c r="B96" s="75"/>
      <c r="C96" s="75"/>
      <c r="D96" s="75"/>
      <c r="E96" s="76"/>
      <c r="F96" s="8"/>
      <c r="G96" s="28"/>
    </row>
    <row r="97" spans="1:8">
      <c r="A97" s="8"/>
      <c r="B97" s="8"/>
      <c r="C97" s="8"/>
      <c r="D97" s="8"/>
      <c r="E97" s="8"/>
      <c r="F97" s="8"/>
      <c r="G97" s="29"/>
    </row>
    <row r="98" spans="1:8">
      <c r="A98" s="14" t="s">
        <v>25</v>
      </c>
      <c r="B98" s="77" t="s">
        <v>26</v>
      </c>
      <c r="C98" s="77"/>
      <c r="D98" s="8"/>
      <c r="E98" s="8"/>
      <c r="F98" s="14" t="s">
        <v>27</v>
      </c>
      <c r="G98" s="29"/>
    </row>
    <row r="99" spans="1:8">
      <c r="A99" s="8"/>
      <c r="B99" s="8"/>
      <c r="C99" s="8"/>
      <c r="D99" s="8"/>
      <c r="E99" s="8"/>
      <c r="F99" s="8"/>
      <c r="G99" s="29"/>
    </row>
    <row r="100" spans="1:8">
      <c r="A100" s="53">
        <v>1</v>
      </c>
      <c r="B100" s="8" t="s">
        <v>322</v>
      </c>
      <c r="C100" s="8" t="s">
        <v>319</v>
      </c>
      <c r="F100" s="8" t="s">
        <v>48</v>
      </c>
      <c r="G100" s="50">
        <f>'TABULACIO IND 2A'!L182</f>
        <v>5.9999999999999982</v>
      </c>
    </row>
    <row r="101" spans="1:8">
      <c r="A101" s="53">
        <v>2</v>
      </c>
      <c r="B101" s="8" t="s">
        <v>151</v>
      </c>
      <c r="C101" s="8" t="s">
        <v>101</v>
      </c>
      <c r="F101" s="8" t="s">
        <v>324</v>
      </c>
      <c r="G101" s="50">
        <f>'TABULACIO IND 2A'!L186</f>
        <v>5.6000000000000005</v>
      </c>
    </row>
    <row r="102" spans="1:8">
      <c r="A102" s="53">
        <v>3</v>
      </c>
      <c r="B102" s="8" t="s">
        <v>90</v>
      </c>
      <c r="C102" s="8" t="s">
        <v>96</v>
      </c>
      <c r="D102" s="8"/>
      <c r="E102" s="8"/>
      <c r="F102" s="8" t="s">
        <v>48</v>
      </c>
      <c r="G102" s="50">
        <f>'TABULACIO IND 2A'!L160</f>
        <v>5.5666666666666655</v>
      </c>
    </row>
    <row r="103" spans="1:8">
      <c r="A103" s="53">
        <v>4</v>
      </c>
      <c r="B103" s="8" t="s">
        <v>316</v>
      </c>
      <c r="C103" s="8" t="s">
        <v>317</v>
      </c>
      <c r="F103" s="23" t="s">
        <v>267</v>
      </c>
      <c r="G103" s="50">
        <f>'TABULACIO IND 2A'!L174</f>
        <v>5.4333333333333327</v>
      </c>
    </row>
    <row r="104" spans="1:8">
      <c r="A104" s="53">
        <v>5</v>
      </c>
      <c r="B104" s="8" t="s">
        <v>320</v>
      </c>
      <c r="C104" s="8" t="s">
        <v>321</v>
      </c>
      <c r="F104" s="8" t="s">
        <v>45</v>
      </c>
      <c r="G104" s="50">
        <f>'TABULACIO IND 2A'!L180</f>
        <v>5.033333333333335</v>
      </c>
    </row>
    <row r="105" spans="1:8">
      <c r="A105" s="53">
        <v>6</v>
      </c>
      <c r="B105" s="8" t="s">
        <v>311</v>
      </c>
      <c r="C105" s="8" t="s">
        <v>319</v>
      </c>
      <c r="F105" s="8" t="s">
        <v>48</v>
      </c>
      <c r="G105" s="50">
        <f>'TABULACIO IND 2A'!L178</f>
        <v>4.833333333333333</v>
      </c>
    </row>
    <row r="106" spans="1:8">
      <c r="A106" s="8">
        <v>7</v>
      </c>
      <c r="B106" s="8" t="s">
        <v>35</v>
      </c>
      <c r="C106" s="8" t="s">
        <v>323</v>
      </c>
      <c r="F106" s="8" t="s">
        <v>52</v>
      </c>
      <c r="G106" s="50">
        <f>'TABULACIO IND 2A'!L184</f>
        <v>4.3</v>
      </c>
    </row>
    <row r="107" spans="1:8">
      <c r="A107" s="8">
        <v>8</v>
      </c>
      <c r="B107" s="8" t="s">
        <v>176</v>
      </c>
      <c r="C107" s="8" t="s">
        <v>60</v>
      </c>
      <c r="F107" s="8" t="s">
        <v>48</v>
      </c>
      <c r="G107" s="50">
        <f>'TABULACIO IND 2A'!L168</f>
        <v>3.8000000000000003</v>
      </c>
    </row>
    <row r="108" spans="1:8">
      <c r="A108" s="8">
        <v>9</v>
      </c>
      <c r="B108" s="8" t="s">
        <v>175</v>
      </c>
      <c r="C108" s="8" t="s">
        <v>318</v>
      </c>
      <c r="F108" s="8" t="s">
        <v>52</v>
      </c>
      <c r="G108" s="50">
        <f>'TABULACIO IND 2A'!L176</f>
        <v>3.7333333333333338</v>
      </c>
    </row>
    <row r="109" spans="1:8">
      <c r="A109" s="8">
        <v>10</v>
      </c>
      <c r="B109" s="8" t="s">
        <v>41</v>
      </c>
      <c r="C109" s="8" t="s">
        <v>95</v>
      </c>
      <c r="D109" s="8"/>
      <c r="E109" s="8"/>
      <c r="F109" s="8" t="s">
        <v>52</v>
      </c>
      <c r="G109" s="50">
        <f>'TABULACIO IND 2A'!L164</f>
        <v>3</v>
      </c>
    </row>
    <row r="110" spans="1:8">
      <c r="A110" s="8">
        <v>11</v>
      </c>
      <c r="B110" s="8" t="s">
        <v>98</v>
      </c>
      <c r="C110" s="8" t="s">
        <v>94</v>
      </c>
      <c r="F110" s="8" t="s">
        <v>36</v>
      </c>
      <c r="G110" s="50">
        <f>'TABULACIO IND 2A'!L172</f>
        <v>2.3666666666666663</v>
      </c>
    </row>
    <row r="111" spans="1:8">
      <c r="A111" s="8">
        <v>12</v>
      </c>
      <c r="B111" s="8" t="s">
        <v>43</v>
      </c>
      <c r="C111" s="8" t="s">
        <v>154</v>
      </c>
      <c r="F111" s="23" t="s">
        <v>313</v>
      </c>
      <c r="G111" s="50">
        <f>'TABULACIO IND 2A'!L166</f>
        <v>2.0333333333333328</v>
      </c>
    </row>
    <row r="112" spans="1:8">
      <c r="A112" s="8">
        <v>13</v>
      </c>
      <c r="B112" s="8" t="s">
        <v>311</v>
      </c>
      <c r="C112" s="8" t="s">
        <v>312</v>
      </c>
      <c r="D112" s="8"/>
      <c r="E112" s="8"/>
      <c r="F112" s="8" t="s">
        <v>267</v>
      </c>
      <c r="G112" s="50">
        <f>'TABULACIO IND 2A'!L162</f>
        <v>0</v>
      </c>
      <c r="H112" t="s">
        <v>580</v>
      </c>
    </row>
    <row r="113" spans="1:9">
      <c r="A113" s="8">
        <v>14</v>
      </c>
      <c r="B113" s="8" t="s">
        <v>314</v>
      </c>
      <c r="C113" s="8" t="s">
        <v>315</v>
      </c>
      <c r="F113" s="8" t="s">
        <v>267</v>
      </c>
      <c r="G113" s="50">
        <f>'TABULACIO IND 2A'!L170</f>
        <v>0</v>
      </c>
      <c r="H113" t="s">
        <v>580</v>
      </c>
    </row>
    <row r="114" spans="1:9" ht="15.75" thickBot="1">
      <c r="G114" s="30"/>
    </row>
    <row r="115" spans="1:9" ht="15.75" thickBot="1">
      <c r="A115" s="74" t="s">
        <v>108</v>
      </c>
      <c r="B115" s="75"/>
      <c r="C115" s="75"/>
      <c r="D115" s="75"/>
      <c r="E115" s="76"/>
      <c r="F115" s="8"/>
      <c r="G115" s="28"/>
    </row>
    <row r="116" spans="1:9">
      <c r="A116" s="8"/>
      <c r="B116" s="8"/>
      <c r="C116" s="8"/>
      <c r="D116" s="8"/>
      <c r="E116" s="8"/>
      <c r="F116" s="8"/>
      <c r="G116" s="29"/>
    </row>
    <row r="117" spans="1:9">
      <c r="A117" s="14" t="s">
        <v>25</v>
      </c>
      <c r="B117" s="77" t="s">
        <v>26</v>
      </c>
      <c r="C117" s="77"/>
      <c r="D117" s="8"/>
      <c r="E117" s="8"/>
      <c r="F117" s="14" t="s">
        <v>27</v>
      </c>
      <c r="G117" s="8"/>
    </row>
    <row r="119" spans="1:9">
      <c r="A119" s="8">
        <v>1</v>
      </c>
      <c r="B119" s="8" t="s">
        <v>177</v>
      </c>
      <c r="C119" s="8" t="s">
        <v>178</v>
      </c>
      <c r="D119" s="8"/>
      <c r="E119" s="8"/>
      <c r="F119" s="23" t="s">
        <v>106</v>
      </c>
      <c r="G119" s="8">
        <f>'TABULACIO IND 2A'!L192</f>
        <v>0</v>
      </c>
      <c r="H119" s="8" t="s">
        <v>580</v>
      </c>
      <c r="I119" s="8"/>
    </row>
    <row r="120" spans="1:9">
      <c r="A120" s="8">
        <v>2</v>
      </c>
      <c r="B120" s="8" t="s">
        <v>179</v>
      </c>
      <c r="C120" s="8" t="s">
        <v>180</v>
      </c>
      <c r="D120" s="8"/>
      <c r="E120" s="8"/>
      <c r="F120" s="8" t="s">
        <v>106</v>
      </c>
      <c r="G120" s="47">
        <f>'TABULACIO IND 2A'!L194</f>
        <v>4.2666666666666657</v>
      </c>
      <c r="H120" s="8"/>
      <c r="I120" s="8"/>
    </row>
    <row r="121" spans="1:9">
      <c r="B121" s="8"/>
      <c r="C121" s="8"/>
      <c r="D121" s="8"/>
      <c r="E121" s="8"/>
      <c r="F121" s="8"/>
      <c r="G121" s="8"/>
      <c r="H121" s="8"/>
      <c r="I121" s="8"/>
    </row>
  </sheetData>
  <sheetProtection formatCells="0" formatColumns="0" formatRows="0" insertColumns="0" insertRows="0" insertHyperlinks="0" deleteColumns="0" deleteRows="0" sort="0" autoFilter="0" pivotTables="0"/>
  <sortState ref="B100:G113">
    <sortCondition descending="1" ref="G100:G113"/>
  </sortState>
  <mergeCells count="17">
    <mergeCell ref="A115:E115"/>
    <mergeCell ref="B117:C117"/>
    <mergeCell ref="A79:E79"/>
    <mergeCell ref="B2:H2"/>
    <mergeCell ref="B3:H3"/>
    <mergeCell ref="F5:H5"/>
    <mergeCell ref="A7:E7"/>
    <mergeCell ref="B9:C9"/>
    <mergeCell ref="A16:E16"/>
    <mergeCell ref="B81:C81"/>
    <mergeCell ref="B18:C18"/>
    <mergeCell ref="A96:E96"/>
    <mergeCell ref="B98:C98"/>
    <mergeCell ref="A37:E37"/>
    <mergeCell ref="B39:C39"/>
    <mergeCell ref="A58:E58"/>
    <mergeCell ref="B60:C60"/>
  </mergeCells>
  <pageMargins left="0.7" right="0.7" top="0.75" bottom="0.75" header="0.3" footer="0.3"/>
  <pageSetup paperSize="9" scale="78" orientation="portrait" horizontalDpi="4294967293" r:id="rId1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95"/>
  <sheetViews>
    <sheetView topLeftCell="A170" workbookViewId="0">
      <selection activeCell="K176" sqref="K176:K177"/>
    </sheetView>
  </sheetViews>
  <sheetFormatPr baseColWidth="10" defaultRowHeight="15"/>
  <cols>
    <col min="1" max="1" width="16.85546875" bestFit="1" customWidth="1"/>
  </cols>
  <sheetData>
    <row r="1" spans="1:12" ht="15.75" thickBot="1"/>
    <row r="2" spans="1:12" ht="18.75" thickBot="1">
      <c r="A2" s="86" t="s">
        <v>450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2" ht="18.75" thickBot="1">
      <c r="A3" s="86" t="s">
        <v>451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2" ht="15.75" thickBot="1">
      <c r="I4" s="32"/>
    </row>
    <row r="5" spans="1:12" ht="15.75" thickBot="1">
      <c r="A5" s="89" t="s">
        <v>368</v>
      </c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2" ht="15.75" thickBot="1">
      <c r="I6" s="32"/>
      <c r="L6" s="33"/>
    </row>
    <row r="7" spans="1:12" ht="15.75" thickBot="1">
      <c r="A7" s="89" t="s">
        <v>413</v>
      </c>
      <c r="B7" s="90"/>
      <c r="C7" s="90"/>
      <c r="D7" s="90"/>
      <c r="E7" s="90"/>
      <c r="F7" s="90"/>
      <c r="G7" s="90"/>
      <c r="H7" s="90"/>
      <c r="I7" s="90"/>
      <c r="J7" s="90"/>
      <c r="K7" s="91"/>
      <c r="L7" s="33"/>
    </row>
    <row r="8" spans="1:12" ht="15.75" thickBot="1">
      <c r="L8" s="33"/>
    </row>
    <row r="9" spans="1:12" ht="15.75" thickBot="1">
      <c r="A9" s="92" t="s">
        <v>370</v>
      </c>
      <c r="B9" s="93"/>
      <c r="C9" s="94"/>
      <c r="L9" s="33"/>
    </row>
    <row r="10" spans="1:12">
      <c r="A10" s="34"/>
      <c r="B10" s="34"/>
      <c r="C10" s="34"/>
      <c r="L10" s="33"/>
    </row>
    <row r="11" spans="1:12">
      <c r="A11" s="35" t="s">
        <v>371</v>
      </c>
      <c r="B11" s="35"/>
      <c r="C11" s="35" t="s">
        <v>372</v>
      </c>
      <c r="D11" s="35" t="s">
        <v>373</v>
      </c>
      <c r="E11" s="35" t="s">
        <v>374</v>
      </c>
      <c r="F11" s="35" t="s">
        <v>375</v>
      </c>
      <c r="G11" s="35" t="s">
        <v>376</v>
      </c>
      <c r="H11" s="35" t="s">
        <v>377</v>
      </c>
      <c r="I11" s="35" t="s">
        <v>378</v>
      </c>
      <c r="J11" s="35" t="s">
        <v>379</v>
      </c>
      <c r="K11" s="35" t="s">
        <v>380</v>
      </c>
      <c r="L11" s="35" t="s">
        <v>378</v>
      </c>
    </row>
    <row r="12" spans="1:12">
      <c r="A12" s="36" t="s">
        <v>472</v>
      </c>
      <c r="B12" s="36" t="s">
        <v>382</v>
      </c>
      <c r="C12" s="36">
        <v>0.8</v>
      </c>
      <c r="D12" s="36">
        <v>0.8</v>
      </c>
      <c r="E12" s="36">
        <v>0.7</v>
      </c>
      <c r="F12" s="36">
        <v>0.6</v>
      </c>
      <c r="G12" s="36">
        <v>0.6</v>
      </c>
      <c r="H12" s="36">
        <f>SUM(C12:G12)-MAX(C12:G12)-MIN(C12:G12)</f>
        <v>2.1</v>
      </c>
      <c r="I12" s="95">
        <f>H12+H13</f>
        <v>4.0999999999999996</v>
      </c>
      <c r="J12" s="95">
        <f>I12/3</f>
        <v>1.3666666666666665</v>
      </c>
      <c r="K12" s="97">
        <v>0.2</v>
      </c>
      <c r="L12" s="95">
        <f>J12-K12</f>
        <v>1.1666666666666665</v>
      </c>
    </row>
    <row r="13" spans="1:12">
      <c r="A13" s="37" t="s">
        <v>36</v>
      </c>
      <c r="B13" s="36" t="s">
        <v>383</v>
      </c>
      <c r="C13" s="36">
        <v>0.8</v>
      </c>
      <c r="D13" s="36">
        <v>0.8</v>
      </c>
      <c r="E13" s="36">
        <v>0.6</v>
      </c>
      <c r="F13" s="36">
        <v>0.5</v>
      </c>
      <c r="G13" s="36">
        <v>0.6</v>
      </c>
      <c r="H13" s="36">
        <f t="shared" ref="H13:H19" si="0">SUM(C13:G13)-MAX(C13:G13)-MIN(C13:G13)</f>
        <v>2</v>
      </c>
      <c r="I13" s="96"/>
      <c r="J13" s="96"/>
      <c r="K13" s="98"/>
      <c r="L13" s="96"/>
    </row>
    <row r="14" spans="1:12">
      <c r="A14" s="36" t="s">
        <v>473</v>
      </c>
      <c r="B14" s="36" t="s">
        <v>382</v>
      </c>
      <c r="C14" s="36">
        <v>0.5</v>
      </c>
      <c r="D14" s="36">
        <v>0.5</v>
      </c>
      <c r="E14" s="36">
        <v>0.4</v>
      </c>
      <c r="F14" s="36">
        <v>0.3</v>
      </c>
      <c r="G14" s="36">
        <v>0.3</v>
      </c>
      <c r="H14" s="36">
        <f t="shared" si="0"/>
        <v>1.2</v>
      </c>
      <c r="I14" s="95">
        <f>H14+H15</f>
        <v>2.4</v>
      </c>
      <c r="J14" s="95">
        <f>I14/3</f>
        <v>0.79999999999999993</v>
      </c>
      <c r="K14" s="97">
        <v>0</v>
      </c>
      <c r="L14" s="95">
        <f>J14-K14</f>
        <v>0.79999999999999993</v>
      </c>
    </row>
    <row r="15" spans="1:12">
      <c r="A15" s="37" t="s">
        <v>52</v>
      </c>
      <c r="B15" s="36" t="s">
        <v>383</v>
      </c>
      <c r="C15" s="36">
        <v>0.5</v>
      </c>
      <c r="D15" s="36">
        <v>0.5</v>
      </c>
      <c r="E15" s="36">
        <v>0.4</v>
      </c>
      <c r="F15" s="36">
        <v>0.3</v>
      </c>
      <c r="G15" s="36">
        <v>0.3</v>
      </c>
      <c r="H15" s="36">
        <f t="shared" si="0"/>
        <v>1.2</v>
      </c>
      <c r="I15" s="96"/>
      <c r="J15" s="96"/>
      <c r="K15" s="98"/>
      <c r="L15" s="96"/>
    </row>
    <row r="16" spans="1:12">
      <c r="A16" s="36" t="s">
        <v>474</v>
      </c>
      <c r="B16" s="36" t="s">
        <v>382</v>
      </c>
      <c r="C16" s="36">
        <v>0.6</v>
      </c>
      <c r="D16" s="36">
        <v>0.5</v>
      </c>
      <c r="E16" s="36">
        <v>0.5</v>
      </c>
      <c r="F16" s="36">
        <v>0.4</v>
      </c>
      <c r="G16" s="36">
        <v>0.5</v>
      </c>
      <c r="H16" s="36">
        <f t="shared" si="0"/>
        <v>1.5</v>
      </c>
      <c r="I16" s="95">
        <f>H16+H17</f>
        <v>2.7</v>
      </c>
      <c r="J16" s="95">
        <f>I16/3</f>
        <v>0.9</v>
      </c>
      <c r="K16" s="97">
        <v>0</v>
      </c>
      <c r="L16" s="95">
        <f>J16-K16</f>
        <v>0.9</v>
      </c>
    </row>
    <row r="17" spans="1:12">
      <c r="A17" s="37" t="s">
        <v>36</v>
      </c>
      <c r="B17" s="36" t="s">
        <v>383</v>
      </c>
      <c r="C17" s="36">
        <v>0.5</v>
      </c>
      <c r="D17" s="36">
        <v>0.4</v>
      </c>
      <c r="E17" s="36">
        <v>0.4</v>
      </c>
      <c r="F17" s="36">
        <v>0.4</v>
      </c>
      <c r="G17" s="36">
        <v>0.4</v>
      </c>
      <c r="H17" s="36">
        <f t="shared" si="0"/>
        <v>1.2000000000000002</v>
      </c>
      <c r="I17" s="96"/>
      <c r="J17" s="96"/>
      <c r="K17" s="98"/>
      <c r="L17" s="96"/>
    </row>
    <row r="18" spans="1:12">
      <c r="A18" s="36" t="s">
        <v>475</v>
      </c>
      <c r="B18" s="36" t="s">
        <v>382</v>
      </c>
      <c r="C18" s="36">
        <v>1.5</v>
      </c>
      <c r="D18" s="36">
        <v>1.5</v>
      </c>
      <c r="E18" s="36">
        <v>1.3</v>
      </c>
      <c r="F18" s="36">
        <v>1.4</v>
      </c>
      <c r="G18" s="36">
        <v>1.4</v>
      </c>
      <c r="H18" s="36">
        <f t="shared" si="0"/>
        <v>4.3</v>
      </c>
      <c r="I18" s="95">
        <f>H18+H19</f>
        <v>8.5</v>
      </c>
      <c r="J18" s="95">
        <f>I18/3</f>
        <v>2.8333333333333335</v>
      </c>
      <c r="K18" s="97">
        <v>0</v>
      </c>
      <c r="L18" s="95">
        <f>J18-K18</f>
        <v>2.8333333333333335</v>
      </c>
    </row>
    <row r="19" spans="1:12">
      <c r="A19" s="37" t="s">
        <v>30</v>
      </c>
      <c r="B19" s="36" t="s">
        <v>383</v>
      </c>
      <c r="C19" s="36">
        <v>1.5</v>
      </c>
      <c r="D19" s="36">
        <v>1.5</v>
      </c>
      <c r="E19" s="36">
        <v>1.3</v>
      </c>
      <c r="F19" s="36">
        <v>1.3</v>
      </c>
      <c r="G19" s="36">
        <v>1.4</v>
      </c>
      <c r="H19" s="36">
        <f t="shared" si="0"/>
        <v>4.2</v>
      </c>
      <c r="I19" s="96"/>
      <c r="J19" s="96"/>
      <c r="K19" s="98"/>
      <c r="L19" s="96"/>
    </row>
    <row r="20" spans="1:12" ht="15.75" thickBot="1">
      <c r="L20" s="33"/>
    </row>
    <row r="21" spans="1:12" ht="15.75" thickBot="1">
      <c r="A21" s="92" t="s">
        <v>387</v>
      </c>
      <c r="B21" s="93"/>
      <c r="C21" s="94"/>
      <c r="L21" s="33"/>
    </row>
    <row r="22" spans="1:12">
      <c r="A22" s="38"/>
      <c r="B22" s="38"/>
      <c r="C22" s="38"/>
      <c r="L22" s="33"/>
    </row>
    <row r="23" spans="1:12">
      <c r="A23" s="35" t="s">
        <v>371</v>
      </c>
      <c r="B23" s="35"/>
      <c r="C23" s="35" t="s">
        <v>372</v>
      </c>
      <c r="D23" s="35" t="s">
        <v>373</v>
      </c>
      <c r="E23" s="35" t="s">
        <v>374</v>
      </c>
      <c r="F23" s="35" t="s">
        <v>375</v>
      </c>
      <c r="G23" s="35" t="s">
        <v>376</v>
      </c>
      <c r="H23" s="35" t="s">
        <v>377</v>
      </c>
      <c r="I23" s="35" t="s">
        <v>378</v>
      </c>
      <c r="J23" s="35" t="s">
        <v>379</v>
      </c>
      <c r="K23" s="35" t="s">
        <v>380</v>
      </c>
      <c r="L23" s="35" t="s">
        <v>378</v>
      </c>
    </row>
    <row r="24" spans="1:12">
      <c r="A24" s="36" t="s">
        <v>476</v>
      </c>
      <c r="B24" s="36" t="s">
        <v>382</v>
      </c>
      <c r="C24" s="36">
        <v>0.6</v>
      </c>
      <c r="D24" s="36">
        <v>0.6</v>
      </c>
      <c r="E24" s="36">
        <v>0.7</v>
      </c>
      <c r="F24" s="36">
        <v>0.9</v>
      </c>
      <c r="G24" s="36">
        <v>0.8</v>
      </c>
      <c r="H24" s="36">
        <f t="shared" ref="H24:H43" si="1">SUM(C24:G24)-MAX(C24:G24)-MIN(C24:G24)</f>
        <v>2.0999999999999996</v>
      </c>
      <c r="I24" s="95">
        <f>H24+H25</f>
        <v>4.1999999999999993</v>
      </c>
      <c r="J24" s="95">
        <f>I24/3</f>
        <v>1.3999999999999997</v>
      </c>
      <c r="K24" s="97">
        <v>0.2</v>
      </c>
      <c r="L24" s="95">
        <f>J24-K24</f>
        <v>1.1999999999999997</v>
      </c>
    </row>
    <row r="25" spans="1:12">
      <c r="A25" s="37" t="s">
        <v>36</v>
      </c>
      <c r="B25" s="36" t="s">
        <v>383</v>
      </c>
      <c r="C25" s="36">
        <v>0.6</v>
      </c>
      <c r="D25" s="36">
        <v>0.6</v>
      </c>
      <c r="E25" s="36">
        <v>0.7</v>
      </c>
      <c r="F25" s="36">
        <v>0.8</v>
      </c>
      <c r="G25" s="36">
        <v>0.8</v>
      </c>
      <c r="H25" s="36">
        <f t="shared" si="1"/>
        <v>2.1</v>
      </c>
      <c r="I25" s="96"/>
      <c r="J25" s="96"/>
      <c r="K25" s="98"/>
      <c r="L25" s="96"/>
    </row>
    <row r="26" spans="1:12">
      <c r="A26" s="36" t="s">
        <v>477</v>
      </c>
      <c r="B26" s="36" t="s">
        <v>382</v>
      </c>
      <c r="C26" s="36"/>
      <c r="D26" s="36"/>
      <c r="E26" s="36"/>
      <c r="F26" s="36"/>
      <c r="G26" s="36"/>
      <c r="H26" s="36">
        <f t="shared" si="1"/>
        <v>0</v>
      </c>
      <c r="I26" s="95">
        <f>H26+H27</f>
        <v>0</v>
      </c>
      <c r="J26" s="95">
        <f>I26/3</f>
        <v>0</v>
      </c>
      <c r="K26" s="97"/>
      <c r="L26" s="95">
        <f>J26-K26</f>
        <v>0</v>
      </c>
    </row>
    <row r="27" spans="1:12">
      <c r="A27" s="37" t="s">
        <v>45</v>
      </c>
      <c r="B27" s="36" t="s">
        <v>383</v>
      </c>
      <c r="C27" s="36"/>
      <c r="D27" s="36"/>
      <c r="E27" s="36"/>
      <c r="F27" s="36"/>
      <c r="G27" s="36"/>
      <c r="H27" s="36">
        <f t="shared" si="1"/>
        <v>0</v>
      </c>
      <c r="I27" s="96"/>
      <c r="J27" s="96"/>
      <c r="K27" s="98"/>
      <c r="L27" s="96"/>
    </row>
    <row r="28" spans="1:12">
      <c r="A28" s="36" t="s">
        <v>419</v>
      </c>
      <c r="B28" s="36" t="s">
        <v>382</v>
      </c>
      <c r="C28" s="36">
        <v>0.7</v>
      </c>
      <c r="D28" s="36">
        <v>0.7</v>
      </c>
      <c r="E28" s="36">
        <v>0.8</v>
      </c>
      <c r="F28" s="36">
        <v>0.9</v>
      </c>
      <c r="G28" s="36">
        <v>0.9</v>
      </c>
      <c r="H28" s="36">
        <f t="shared" si="1"/>
        <v>2.4000000000000004</v>
      </c>
      <c r="I28" s="95">
        <f>H28+H29</f>
        <v>4.6000000000000005</v>
      </c>
      <c r="J28" s="95">
        <f>I28/3</f>
        <v>1.5333333333333334</v>
      </c>
      <c r="K28" s="97">
        <v>0.2</v>
      </c>
      <c r="L28" s="95">
        <f>J28-K28</f>
        <v>1.3333333333333335</v>
      </c>
    </row>
    <row r="29" spans="1:12">
      <c r="A29" s="37" t="s">
        <v>229</v>
      </c>
      <c r="B29" s="36" t="s">
        <v>383</v>
      </c>
      <c r="C29" s="36">
        <v>0.6</v>
      </c>
      <c r="D29" s="36">
        <v>0.7</v>
      </c>
      <c r="E29" s="36">
        <v>0.7</v>
      </c>
      <c r="F29" s="36">
        <v>0.9</v>
      </c>
      <c r="G29" s="36">
        <v>0.8</v>
      </c>
      <c r="H29" s="36">
        <f t="shared" si="1"/>
        <v>2.2000000000000002</v>
      </c>
      <c r="I29" s="96"/>
      <c r="J29" s="96"/>
      <c r="K29" s="98"/>
      <c r="L29" s="96"/>
    </row>
    <row r="30" spans="1:12">
      <c r="A30" s="36" t="s">
        <v>478</v>
      </c>
      <c r="B30" s="36" t="s">
        <v>382</v>
      </c>
      <c r="C30" s="36"/>
      <c r="D30" s="36"/>
      <c r="E30" s="36"/>
      <c r="F30" s="36"/>
      <c r="G30" s="36"/>
      <c r="H30" s="36">
        <f t="shared" si="1"/>
        <v>0</v>
      </c>
      <c r="I30" s="95">
        <f>H30+H31</f>
        <v>0</v>
      </c>
      <c r="J30" s="95">
        <f>I30/3</f>
        <v>0</v>
      </c>
      <c r="K30" s="97"/>
      <c r="L30" s="95">
        <f>J30-K30</f>
        <v>0</v>
      </c>
    </row>
    <row r="31" spans="1:12">
      <c r="A31" s="37" t="s">
        <v>36</v>
      </c>
      <c r="B31" s="36" t="s">
        <v>383</v>
      </c>
      <c r="C31" s="36"/>
      <c r="D31" s="36"/>
      <c r="E31" s="36"/>
      <c r="F31" s="36"/>
      <c r="G31" s="36"/>
      <c r="H31" s="36">
        <f t="shared" si="1"/>
        <v>0</v>
      </c>
      <c r="I31" s="96"/>
      <c r="J31" s="96"/>
      <c r="K31" s="98"/>
      <c r="L31" s="96"/>
    </row>
    <row r="32" spans="1:12">
      <c r="A32" s="36" t="s">
        <v>417</v>
      </c>
      <c r="B32" s="36" t="s">
        <v>382</v>
      </c>
      <c r="C32" s="36">
        <v>0.9</v>
      </c>
      <c r="D32" s="36">
        <v>0.7</v>
      </c>
      <c r="E32" s="36">
        <v>0.8</v>
      </c>
      <c r="F32" s="36">
        <v>0.8</v>
      </c>
      <c r="G32" s="36">
        <v>0.8</v>
      </c>
      <c r="H32" s="36">
        <f t="shared" ref="H32:H33" si="2">SUM(C32:G32)-MAX(C32:G32)-MIN(C32:G32)</f>
        <v>2.4000000000000004</v>
      </c>
      <c r="I32" s="95">
        <f>H32+H33</f>
        <v>4.8</v>
      </c>
      <c r="J32" s="95">
        <f>I32/3</f>
        <v>1.5999999999999999</v>
      </c>
      <c r="K32" s="97">
        <v>0.6</v>
      </c>
      <c r="L32" s="95">
        <f>J32-K32</f>
        <v>0.99999999999999989</v>
      </c>
    </row>
    <row r="33" spans="1:12">
      <c r="A33" s="37" t="s">
        <v>229</v>
      </c>
      <c r="B33" s="36" t="s">
        <v>383</v>
      </c>
      <c r="C33" s="36">
        <v>0.8</v>
      </c>
      <c r="D33" s="36">
        <v>0.7</v>
      </c>
      <c r="E33" s="36">
        <v>0.8</v>
      </c>
      <c r="F33" s="36">
        <v>0.8</v>
      </c>
      <c r="G33" s="36">
        <v>0.8</v>
      </c>
      <c r="H33" s="36">
        <f t="shared" si="2"/>
        <v>2.3999999999999995</v>
      </c>
      <c r="I33" s="96"/>
      <c r="J33" s="96"/>
      <c r="K33" s="98"/>
      <c r="L33" s="96"/>
    </row>
    <row r="34" spans="1:12">
      <c r="A34" s="36" t="s">
        <v>479</v>
      </c>
      <c r="B34" s="36" t="s">
        <v>382</v>
      </c>
      <c r="C34" s="36">
        <v>0.8</v>
      </c>
      <c r="D34" s="36">
        <v>0.9</v>
      </c>
      <c r="E34" s="36">
        <v>0.9</v>
      </c>
      <c r="F34" s="36">
        <v>1</v>
      </c>
      <c r="G34" s="36">
        <v>1</v>
      </c>
      <c r="H34" s="36">
        <f t="shared" si="1"/>
        <v>2.8</v>
      </c>
      <c r="I34" s="95">
        <f>H34+H35</f>
        <v>5.4</v>
      </c>
      <c r="J34" s="95">
        <f>I34/3</f>
        <v>1.8</v>
      </c>
      <c r="K34" s="97">
        <v>0.1</v>
      </c>
      <c r="L34" s="95">
        <f>J34-K34</f>
        <v>1.7</v>
      </c>
    </row>
    <row r="35" spans="1:12">
      <c r="A35" s="37" t="s">
        <v>34</v>
      </c>
      <c r="B35" s="36" t="s">
        <v>383</v>
      </c>
      <c r="C35" s="36">
        <v>0.8</v>
      </c>
      <c r="D35" s="36">
        <v>0.9</v>
      </c>
      <c r="E35" s="36">
        <v>0.8</v>
      </c>
      <c r="F35" s="36">
        <v>0.9</v>
      </c>
      <c r="G35" s="36">
        <v>1</v>
      </c>
      <c r="H35" s="36">
        <f t="shared" si="1"/>
        <v>2.6000000000000005</v>
      </c>
      <c r="I35" s="96"/>
      <c r="J35" s="96"/>
      <c r="K35" s="98"/>
      <c r="L35" s="96"/>
    </row>
    <row r="36" spans="1:12">
      <c r="A36" s="36" t="s">
        <v>420</v>
      </c>
      <c r="B36" s="36" t="s">
        <v>382</v>
      </c>
      <c r="C36" s="36">
        <v>1</v>
      </c>
      <c r="D36" s="36">
        <v>1</v>
      </c>
      <c r="E36" s="36">
        <v>1</v>
      </c>
      <c r="F36" s="36">
        <v>1.1000000000000001</v>
      </c>
      <c r="G36" s="36">
        <v>1</v>
      </c>
      <c r="H36" s="36">
        <f t="shared" si="1"/>
        <v>2.9999999999999996</v>
      </c>
      <c r="I36" s="95">
        <f>H36+H37</f>
        <v>5.7</v>
      </c>
      <c r="J36" s="95">
        <f>I36/3</f>
        <v>1.9000000000000001</v>
      </c>
      <c r="K36" s="97">
        <v>0.6</v>
      </c>
      <c r="L36" s="95">
        <f>J36-K36</f>
        <v>1.3000000000000003</v>
      </c>
    </row>
    <row r="37" spans="1:12">
      <c r="A37" s="37" t="s">
        <v>397</v>
      </c>
      <c r="B37" s="36" t="s">
        <v>383</v>
      </c>
      <c r="C37" s="36">
        <v>0.9</v>
      </c>
      <c r="D37" s="36">
        <v>0.9</v>
      </c>
      <c r="E37" s="36">
        <v>0.9</v>
      </c>
      <c r="F37" s="36">
        <v>1</v>
      </c>
      <c r="G37" s="36">
        <v>0.9</v>
      </c>
      <c r="H37" s="36">
        <f t="shared" si="1"/>
        <v>2.7000000000000006</v>
      </c>
      <c r="I37" s="96"/>
      <c r="J37" s="96"/>
      <c r="K37" s="98"/>
      <c r="L37" s="96"/>
    </row>
    <row r="38" spans="1:12">
      <c r="A38" s="36" t="s">
        <v>480</v>
      </c>
      <c r="B38" s="36" t="s">
        <v>382</v>
      </c>
      <c r="C38" s="36"/>
      <c r="D38" s="36"/>
      <c r="E38" s="36"/>
      <c r="F38" s="36"/>
      <c r="G38" s="36"/>
      <c r="H38" s="36">
        <f t="shared" si="1"/>
        <v>0</v>
      </c>
      <c r="I38" s="95">
        <f>H38+H39</f>
        <v>0</v>
      </c>
      <c r="J38" s="95">
        <f>I38/3</f>
        <v>0</v>
      </c>
      <c r="K38" s="97"/>
      <c r="L38" s="95">
        <f>J38-K38</f>
        <v>0</v>
      </c>
    </row>
    <row r="39" spans="1:12">
      <c r="A39" s="37" t="s">
        <v>36</v>
      </c>
      <c r="B39" s="36" t="s">
        <v>383</v>
      </c>
      <c r="C39" s="36"/>
      <c r="D39" s="36"/>
      <c r="E39" s="36"/>
      <c r="F39" s="36"/>
      <c r="G39" s="36"/>
      <c r="H39" s="36">
        <f t="shared" si="1"/>
        <v>0</v>
      </c>
      <c r="I39" s="96"/>
      <c r="J39" s="96"/>
      <c r="K39" s="98"/>
      <c r="L39" s="96"/>
    </row>
    <row r="40" spans="1:12">
      <c r="A40" s="36" t="s">
        <v>416</v>
      </c>
      <c r="B40" s="36" t="s">
        <v>382</v>
      </c>
      <c r="C40" s="36">
        <v>1</v>
      </c>
      <c r="D40" s="36">
        <v>1.1000000000000001</v>
      </c>
      <c r="E40" s="36">
        <v>1</v>
      </c>
      <c r="F40" s="36">
        <v>1</v>
      </c>
      <c r="G40" s="36">
        <v>0.9</v>
      </c>
      <c r="H40" s="36">
        <f t="shared" si="1"/>
        <v>3</v>
      </c>
      <c r="I40" s="95">
        <f>H40+H41</f>
        <v>6</v>
      </c>
      <c r="J40" s="95">
        <f>I40/3</f>
        <v>2</v>
      </c>
      <c r="K40" s="97">
        <v>0.3</v>
      </c>
      <c r="L40" s="95">
        <f>J40-K40</f>
        <v>1.7</v>
      </c>
    </row>
    <row r="41" spans="1:12">
      <c r="A41" s="37" t="s">
        <v>229</v>
      </c>
      <c r="B41" s="36" t="s">
        <v>383</v>
      </c>
      <c r="C41" s="36">
        <v>1</v>
      </c>
      <c r="D41" s="36">
        <v>1</v>
      </c>
      <c r="E41" s="36">
        <v>1</v>
      </c>
      <c r="F41" s="36">
        <v>1</v>
      </c>
      <c r="G41" s="36">
        <v>0.9</v>
      </c>
      <c r="H41" s="36">
        <f t="shared" si="1"/>
        <v>3.0000000000000004</v>
      </c>
      <c r="I41" s="96"/>
      <c r="J41" s="96"/>
      <c r="K41" s="98"/>
      <c r="L41" s="96"/>
    </row>
    <row r="42" spans="1:12">
      <c r="A42" s="36" t="s">
        <v>481</v>
      </c>
      <c r="B42" s="36" t="s">
        <v>382</v>
      </c>
      <c r="C42" s="36">
        <v>1.7</v>
      </c>
      <c r="D42" s="36">
        <v>1.9</v>
      </c>
      <c r="E42" s="36">
        <v>1.8</v>
      </c>
      <c r="F42" s="36">
        <v>1.9</v>
      </c>
      <c r="G42" s="36">
        <v>1.6</v>
      </c>
      <c r="H42" s="36">
        <f t="shared" si="1"/>
        <v>5.3999999999999986</v>
      </c>
      <c r="I42" s="95">
        <f>H42+H43</f>
        <v>10.699999999999998</v>
      </c>
      <c r="J42" s="95">
        <f>I42/3</f>
        <v>3.566666666666666</v>
      </c>
      <c r="K42" s="97">
        <v>0.4</v>
      </c>
      <c r="L42" s="95">
        <f>J42-K42</f>
        <v>3.1666666666666661</v>
      </c>
    </row>
    <row r="43" spans="1:12">
      <c r="A43" s="37" t="s">
        <v>34</v>
      </c>
      <c r="B43" s="36" t="s">
        <v>383</v>
      </c>
      <c r="C43" s="36">
        <v>1.7</v>
      </c>
      <c r="D43" s="36">
        <v>1.9</v>
      </c>
      <c r="E43" s="36">
        <v>1.7</v>
      </c>
      <c r="F43" s="36">
        <v>1.9</v>
      </c>
      <c r="G43" s="36">
        <v>1.6</v>
      </c>
      <c r="H43" s="36">
        <f t="shared" si="1"/>
        <v>5.2999999999999989</v>
      </c>
      <c r="I43" s="96"/>
      <c r="J43" s="96"/>
      <c r="K43" s="98"/>
      <c r="L43" s="96"/>
    </row>
    <row r="44" spans="1:12">
      <c r="A44" s="36" t="s">
        <v>415</v>
      </c>
      <c r="B44" s="36" t="s">
        <v>382</v>
      </c>
      <c r="C44" s="36">
        <v>1.2</v>
      </c>
      <c r="D44" s="36">
        <v>1.2</v>
      </c>
      <c r="E44" s="36">
        <v>1.2</v>
      </c>
      <c r="F44" s="36">
        <v>1.4</v>
      </c>
      <c r="G44" s="36">
        <v>1.2</v>
      </c>
      <c r="H44" s="36">
        <f t="shared" ref="H44:H55" si="3">SUM(C44:G44)-MAX(C44:G44)-MIN(C44:G44)</f>
        <v>3.6000000000000005</v>
      </c>
      <c r="I44" s="95">
        <f>H44+H45</f>
        <v>7.2000000000000011</v>
      </c>
      <c r="J44" s="95">
        <f>I44/3</f>
        <v>2.4000000000000004</v>
      </c>
      <c r="K44" s="97">
        <v>1.6</v>
      </c>
      <c r="L44" s="95">
        <f>J44-K44</f>
        <v>0.80000000000000027</v>
      </c>
    </row>
    <row r="45" spans="1:12">
      <c r="A45" s="37" t="s">
        <v>397</v>
      </c>
      <c r="B45" s="36" t="s">
        <v>383</v>
      </c>
      <c r="C45" s="36">
        <v>1.2</v>
      </c>
      <c r="D45" s="36">
        <v>1.2</v>
      </c>
      <c r="E45" s="36">
        <v>1.2</v>
      </c>
      <c r="F45" s="36">
        <v>1.4</v>
      </c>
      <c r="G45" s="36">
        <v>1.2</v>
      </c>
      <c r="H45" s="36">
        <f t="shared" si="3"/>
        <v>3.6000000000000005</v>
      </c>
      <c r="I45" s="96"/>
      <c r="J45" s="96"/>
      <c r="K45" s="98"/>
      <c r="L45" s="96"/>
    </row>
    <row r="46" spans="1:12">
      <c r="A46" s="36" t="s">
        <v>482</v>
      </c>
      <c r="B46" s="36" t="s">
        <v>382</v>
      </c>
      <c r="C46" s="36">
        <v>2.2000000000000002</v>
      </c>
      <c r="D46" s="36">
        <v>2.2999999999999998</v>
      </c>
      <c r="E46" s="36">
        <v>2.4</v>
      </c>
      <c r="F46" s="36">
        <v>2.1</v>
      </c>
      <c r="G46" s="36">
        <v>2.1</v>
      </c>
      <c r="H46" s="36">
        <f t="shared" si="3"/>
        <v>6.6</v>
      </c>
      <c r="I46" s="95">
        <f>H46+H47</f>
        <v>13.2</v>
      </c>
      <c r="J46" s="95">
        <f>I46/3</f>
        <v>4.3999999999999995</v>
      </c>
      <c r="K46" s="97">
        <v>0.3</v>
      </c>
      <c r="L46" s="95">
        <f>J46-K46</f>
        <v>4.0999999999999996</v>
      </c>
    </row>
    <row r="47" spans="1:12">
      <c r="A47" s="37" t="s">
        <v>30</v>
      </c>
      <c r="B47" s="36" t="s">
        <v>383</v>
      </c>
      <c r="C47" s="36">
        <v>2.2000000000000002</v>
      </c>
      <c r="D47" s="36">
        <v>2.2999999999999998</v>
      </c>
      <c r="E47" s="36">
        <v>2.2999999999999998</v>
      </c>
      <c r="F47" s="36">
        <v>2.1</v>
      </c>
      <c r="G47" s="36">
        <v>2.1</v>
      </c>
      <c r="H47" s="36">
        <f t="shared" si="3"/>
        <v>6.6</v>
      </c>
      <c r="I47" s="96"/>
      <c r="J47" s="96"/>
      <c r="K47" s="98"/>
      <c r="L47" s="96"/>
    </row>
    <row r="48" spans="1:12">
      <c r="A48" s="36" t="s">
        <v>414</v>
      </c>
      <c r="B48" s="36" t="s">
        <v>382</v>
      </c>
      <c r="C48" s="36">
        <v>1.5</v>
      </c>
      <c r="D48" s="36">
        <v>1.4</v>
      </c>
      <c r="E48" s="36">
        <v>1.5</v>
      </c>
      <c r="F48" s="36">
        <v>1.6</v>
      </c>
      <c r="G48" s="36">
        <v>1.4</v>
      </c>
      <c r="H48" s="36">
        <f t="shared" si="3"/>
        <v>4.4000000000000004</v>
      </c>
      <c r="I48" s="95">
        <f>H48+H49</f>
        <v>8.9</v>
      </c>
      <c r="J48" s="95">
        <f>I48/3</f>
        <v>2.9666666666666668</v>
      </c>
      <c r="K48" s="97">
        <v>0.6</v>
      </c>
      <c r="L48" s="95">
        <f>J48-K48</f>
        <v>2.3666666666666667</v>
      </c>
    </row>
    <row r="49" spans="1:12">
      <c r="A49" s="37" t="s">
        <v>229</v>
      </c>
      <c r="B49" s="36" t="s">
        <v>383</v>
      </c>
      <c r="C49" s="36">
        <v>1.6</v>
      </c>
      <c r="D49" s="36">
        <v>1.4</v>
      </c>
      <c r="E49" s="36">
        <v>1.5</v>
      </c>
      <c r="F49" s="36">
        <v>1.6</v>
      </c>
      <c r="G49" s="36">
        <v>1.4</v>
      </c>
      <c r="H49" s="36">
        <f t="shared" si="3"/>
        <v>4.5</v>
      </c>
      <c r="I49" s="96"/>
      <c r="J49" s="96"/>
      <c r="K49" s="98"/>
      <c r="L49" s="96"/>
    </row>
    <row r="50" spans="1:12">
      <c r="A50" s="36" t="s">
        <v>483</v>
      </c>
      <c r="B50" s="36" t="s">
        <v>382</v>
      </c>
      <c r="C50" s="36">
        <v>2.1</v>
      </c>
      <c r="D50" s="36">
        <v>2.1</v>
      </c>
      <c r="E50" s="36">
        <v>2.4</v>
      </c>
      <c r="F50" s="36">
        <v>2.1</v>
      </c>
      <c r="G50" s="36">
        <v>2.1</v>
      </c>
      <c r="H50" s="36">
        <f t="shared" si="3"/>
        <v>6.2999999999999989</v>
      </c>
      <c r="I50" s="95">
        <f>H50+H51</f>
        <v>12.599999999999998</v>
      </c>
      <c r="J50" s="95">
        <f>I50/3</f>
        <v>4.1999999999999993</v>
      </c>
      <c r="K50" s="97">
        <v>0.2</v>
      </c>
      <c r="L50" s="95">
        <f>J50-K50</f>
        <v>3.9999999999999991</v>
      </c>
    </row>
    <row r="51" spans="1:12">
      <c r="A51" s="37" t="s">
        <v>30</v>
      </c>
      <c r="B51" s="36" t="s">
        <v>383</v>
      </c>
      <c r="C51" s="36">
        <v>2.1</v>
      </c>
      <c r="D51" s="36">
        <v>2.1</v>
      </c>
      <c r="E51" s="36">
        <v>2.2999999999999998</v>
      </c>
      <c r="F51" s="36">
        <v>2.1</v>
      </c>
      <c r="G51" s="36">
        <v>2.1</v>
      </c>
      <c r="H51" s="36">
        <f t="shared" si="3"/>
        <v>6.2999999999999989</v>
      </c>
      <c r="I51" s="96"/>
      <c r="J51" s="96"/>
      <c r="K51" s="98"/>
      <c r="L51" s="96"/>
    </row>
    <row r="52" spans="1:12">
      <c r="A52" s="36" t="s">
        <v>418</v>
      </c>
      <c r="B52" s="36" t="s">
        <v>382</v>
      </c>
      <c r="C52" s="36">
        <v>1.5</v>
      </c>
      <c r="D52" s="36">
        <v>1.5</v>
      </c>
      <c r="E52" s="36">
        <v>1.7</v>
      </c>
      <c r="F52" s="36">
        <v>1.7</v>
      </c>
      <c r="G52" s="36">
        <v>1.5</v>
      </c>
      <c r="H52" s="36">
        <f t="shared" si="3"/>
        <v>4.7</v>
      </c>
      <c r="I52" s="95">
        <f>H52+H53</f>
        <v>9.3000000000000007</v>
      </c>
      <c r="J52" s="95">
        <f>I52/3</f>
        <v>3.1</v>
      </c>
      <c r="K52" s="97">
        <v>0</v>
      </c>
      <c r="L52" s="95">
        <f>J52-K52</f>
        <v>3.1</v>
      </c>
    </row>
    <row r="53" spans="1:12">
      <c r="A53" s="37" t="s">
        <v>229</v>
      </c>
      <c r="B53" s="36" t="s">
        <v>383</v>
      </c>
      <c r="C53" s="36">
        <v>1.5</v>
      </c>
      <c r="D53" s="36">
        <v>1.5</v>
      </c>
      <c r="E53" s="36">
        <v>1.6</v>
      </c>
      <c r="F53" s="36">
        <v>1.7</v>
      </c>
      <c r="G53" s="36">
        <v>1.5</v>
      </c>
      <c r="H53" s="36">
        <f t="shared" si="3"/>
        <v>4.5999999999999996</v>
      </c>
      <c r="I53" s="96"/>
      <c r="J53" s="96"/>
      <c r="K53" s="98"/>
      <c r="L53" s="96"/>
    </row>
    <row r="54" spans="1:12">
      <c r="A54" s="36" t="s">
        <v>484</v>
      </c>
      <c r="B54" s="36" t="s">
        <v>382</v>
      </c>
      <c r="C54" s="36">
        <v>1.8</v>
      </c>
      <c r="D54" s="36">
        <v>1.8</v>
      </c>
      <c r="E54" s="36">
        <v>2.2000000000000002</v>
      </c>
      <c r="F54" s="36">
        <v>2</v>
      </c>
      <c r="G54" s="36">
        <v>2</v>
      </c>
      <c r="H54" s="36">
        <f t="shared" si="3"/>
        <v>5.8000000000000007</v>
      </c>
      <c r="I54" s="95">
        <f>H54+H55</f>
        <v>11.700000000000001</v>
      </c>
      <c r="J54" s="95">
        <f>I54/3</f>
        <v>3.9000000000000004</v>
      </c>
      <c r="K54" s="97">
        <v>0.2</v>
      </c>
      <c r="L54" s="95">
        <f>J54-K54</f>
        <v>3.7</v>
      </c>
    </row>
    <row r="55" spans="1:12">
      <c r="A55" s="37" t="s">
        <v>30</v>
      </c>
      <c r="B55" s="36" t="s">
        <v>383</v>
      </c>
      <c r="C55" s="36">
        <v>1.8</v>
      </c>
      <c r="D55" s="36">
        <v>1.9</v>
      </c>
      <c r="E55" s="36">
        <v>2.2000000000000002</v>
      </c>
      <c r="F55" s="36">
        <v>2</v>
      </c>
      <c r="G55" s="36">
        <v>2</v>
      </c>
      <c r="H55" s="36">
        <f t="shared" si="3"/>
        <v>5.9</v>
      </c>
      <c r="I55" s="96"/>
      <c r="J55" s="96"/>
      <c r="K55" s="98"/>
      <c r="L55" s="96"/>
    </row>
    <row r="56" spans="1:12" s="26" customFormat="1" ht="15.75" thickBot="1">
      <c r="A56" s="39"/>
      <c r="B56" s="39"/>
      <c r="C56" s="39"/>
      <c r="D56" s="39"/>
      <c r="E56" s="39"/>
      <c r="F56" s="39"/>
      <c r="G56" s="39"/>
      <c r="H56" s="39"/>
      <c r="I56" s="40"/>
      <c r="J56" s="40"/>
      <c r="K56" s="41"/>
      <c r="L56" s="40"/>
    </row>
    <row r="57" spans="1:12" ht="15.75" thickBot="1">
      <c r="A57" s="92" t="s">
        <v>393</v>
      </c>
      <c r="B57" s="93"/>
      <c r="C57" s="94"/>
      <c r="L57" s="33"/>
    </row>
    <row r="58" spans="1:12">
      <c r="A58" s="38"/>
      <c r="B58" s="38"/>
      <c r="C58" s="38"/>
      <c r="L58" s="33"/>
    </row>
    <row r="59" spans="1:12">
      <c r="A59" s="35" t="s">
        <v>371</v>
      </c>
      <c r="B59" s="35"/>
      <c r="C59" s="35" t="s">
        <v>372</v>
      </c>
      <c r="D59" s="35" t="s">
        <v>373</v>
      </c>
      <c r="E59" s="35" t="s">
        <v>374</v>
      </c>
      <c r="F59" s="35" t="s">
        <v>375</v>
      </c>
      <c r="G59" s="35" t="s">
        <v>376</v>
      </c>
      <c r="H59" s="35" t="s">
        <v>377</v>
      </c>
      <c r="I59" s="35" t="s">
        <v>378</v>
      </c>
      <c r="J59" s="35" t="s">
        <v>379</v>
      </c>
      <c r="K59" s="35" t="s">
        <v>380</v>
      </c>
      <c r="L59" s="35" t="s">
        <v>378</v>
      </c>
    </row>
    <row r="60" spans="1:12">
      <c r="A60" s="36" t="s">
        <v>485</v>
      </c>
      <c r="B60" s="36" t="s">
        <v>382</v>
      </c>
      <c r="C60" s="36">
        <v>1.5</v>
      </c>
      <c r="D60" s="36">
        <v>1.4</v>
      </c>
      <c r="E60" s="36">
        <v>1.5</v>
      </c>
      <c r="F60" s="36">
        <v>1.5</v>
      </c>
      <c r="G60" s="36">
        <v>1.4</v>
      </c>
      <c r="H60" s="36">
        <f t="shared" ref="H60:H73" si="4">SUM(C60:G60)-MAX(C60:G60)-MIN(C60:G60)</f>
        <v>4.4000000000000004</v>
      </c>
      <c r="I60" s="95">
        <f>H60+H61</f>
        <v>8.6999999999999993</v>
      </c>
      <c r="J60" s="95">
        <f>I60/3</f>
        <v>2.9</v>
      </c>
      <c r="K60" s="97">
        <v>0.3</v>
      </c>
      <c r="L60" s="95">
        <f>J60-K60</f>
        <v>2.6</v>
      </c>
    </row>
    <row r="61" spans="1:12">
      <c r="A61" s="37" t="s">
        <v>45</v>
      </c>
      <c r="B61" s="36" t="s">
        <v>383</v>
      </c>
      <c r="C61" s="36">
        <v>1.5</v>
      </c>
      <c r="D61" s="36">
        <v>1.4</v>
      </c>
      <c r="E61" s="36">
        <v>1.4</v>
      </c>
      <c r="F61" s="36">
        <v>1.5</v>
      </c>
      <c r="G61" s="36">
        <v>1.4</v>
      </c>
      <c r="H61" s="36">
        <f t="shared" si="4"/>
        <v>4.2999999999999989</v>
      </c>
      <c r="I61" s="96"/>
      <c r="J61" s="96"/>
      <c r="K61" s="98"/>
      <c r="L61" s="96"/>
    </row>
    <row r="62" spans="1:12">
      <c r="A62" s="36" t="s">
        <v>486</v>
      </c>
      <c r="B62" s="36" t="s">
        <v>382</v>
      </c>
      <c r="C62" s="36">
        <v>1.3</v>
      </c>
      <c r="D62" s="36">
        <v>1.3</v>
      </c>
      <c r="E62" s="36">
        <v>1.3</v>
      </c>
      <c r="F62" s="36">
        <v>1.4</v>
      </c>
      <c r="G62" s="36">
        <v>1.4</v>
      </c>
      <c r="H62" s="36">
        <f t="shared" si="4"/>
        <v>4.0000000000000009</v>
      </c>
      <c r="I62" s="95">
        <f>H62+H63</f>
        <v>7.9000000000000021</v>
      </c>
      <c r="J62" s="95">
        <f>I62/3</f>
        <v>2.6333333333333342</v>
      </c>
      <c r="K62" s="97">
        <v>0.7</v>
      </c>
      <c r="L62" s="95">
        <f>J62-K62</f>
        <v>1.9333333333333342</v>
      </c>
    </row>
    <row r="63" spans="1:12">
      <c r="A63" s="37" t="s">
        <v>48</v>
      </c>
      <c r="B63" s="36" t="s">
        <v>383</v>
      </c>
      <c r="C63" s="36">
        <v>1.3</v>
      </c>
      <c r="D63" s="36">
        <v>1.3</v>
      </c>
      <c r="E63" s="36">
        <v>1.3</v>
      </c>
      <c r="F63" s="36">
        <v>1.4</v>
      </c>
      <c r="G63" s="36">
        <v>1.3</v>
      </c>
      <c r="H63" s="36">
        <f t="shared" si="4"/>
        <v>3.9000000000000012</v>
      </c>
      <c r="I63" s="96"/>
      <c r="J63" s="96"/>
      <c r="K63" s="98"/>
      <c r="L63" s="96"/>
    </row>
    <row r="64" spans="1:12">
      <c r="A64" s="36" t="s">
        <v>423</v>
      </c>
      <c r="B64" s="36" t="s">
        <v>382</v>
      </c>
      <c r="C64" s="36">
        <v>1</v>
      </c>
      <c r="D64" s="36">
        <v>1.1000000000000001</v>
      </c>
      <c r="E64" s="36">
        <v>1</v>
      </c>
      <c r="F64" s="36">
        <v>1.1000000000000001</v>
      </c>
      <c r="G64" s="36">
        <v>1</v>
      </c>
      <c r="H64" s="36">
        <f t="shared" si="4"/>
        <v>3.0999999999999996</v>
      </c>
      <c r="I64" s="95">
        <f>H64+H65</f>
        <v>6.1999999999999993</v>
      </c>
      <c r="J64" s="95">
        <f>I64/3</f>
        <v>2.0666666666666664</v>
      </c>
      <c r="K64" s="97">
        <v>0.8</v>
      </c>
      <c r="L64" s="95">
        <f>J64-K64</f>
        <v>1.2666666666666664</v>
      </c>
    </row>
    <row r="65" spans="1:12">
      <c r="A65" s="37" t="s">
        <v>397</v>
      </c>
      <c r="B65" s="36" t="s">
        <v>383</v>
      </c>
      <c r="C65" s="36">
        <v>1</v>
      </c>
      <c r="D65" s="36">
        <v>1.1000000000000001</v>
      </c>
      <c r="E65" s="36">
        <v>1</v>
      </c>
      <c r="F65" s="36">
        <v>1.1000000000000001</v>
      </c>
      <c r="G65" s="36">
        <v>0.9</v>
      </c>
      <c r="H65" s="36">
        <f t="shared" si="4"/>
        <v>3.1</v>
      </c>
      <c r="I65" s="96"/>
      <c r="J65" s="96"/>
      <c r="K65" s="98"/>
      <c r="L65" s="96"/>
    </row>
    <row r="66" spans="1:12">
      <c r="A66" s="36" t="s">
        <v>487</v>
      </c>
      <c r="B66" s="36" t="s">
        <v>382</v>
      </c>
      <c r="C66" s="36">
        <v>0.8</v>
      </c>
      <c r="D66" s="36">
        <v>0.8</v>
      </c>
      <c r="E66" s="36">
        <v>0.8</v>
      </c>
      <c r="F66" s="36">
        <v>0.8</v>
      </c>
      <c r="G66" s="36">
        <v>0.7</v>
      </c>
      <c r="H66" s="36">
        <f t="shared" si="4"/>
        <v>2.4000000000000004</v>
      </c>
      <c r="I66" s="95">
        <f>H66+H67</f>
        <v>4.8000000000000007</v>
      </c>
      <c r="J66" s="95">
        <f>I66/3</f>
        <v>1.6000000000000003</v>
      </c>
      <c r="K66" s="97">
        <v>0.2</v>
      </c>
      <c r="L66" s="95">
        <f>J66-K66</f>
        <v>1.4000000000000004</v>
      </c>
    </row>
    <row r="67" spans="1:12">
      <c r="A67" s="37" t="s">
        <v>51</v>
      </c>
      <c r="B67" s="36" t="s">
        <v>383</v>
      </c>
      <c r="C67" s="36">
        <v>0.8</v>
      </c>
      <c r="D67" s="36">
        <v>0.8</v>
      </c>
      <c r="E67" s="36">
        <v>0.8</v>
      </c>
      <c r="F67" s="36">
        <v>0.8</v>
      </c>
      <c r="G67" s="36">
        <v>0.7</v>
      </c>
      <c r="H67" s="36">
        <f t="shared" si="4"/>
        <v>2.4000000000000004</v>
      </c>
      <c r="I67" s="96"/>
      <c r="J67" s="96"/>
      <c r="K67" s="98"/>
      <c r="L67" s="96"/>
    </row>
    <row r="68" spans="1:12">
      <c r="A68" s="36" t="s">
        <v>583</v>
      </c>
      <c r="B68" s="36" t="s">
        <v>382</v>
      </c>
      <c r="C68" s="36">
        <v>1.2</v>
      </c>
      <c r="D68" s="36">
        <v>1.3</v>
      </c>
      <c r="E68" s="36">
        <v>1.3</v>
      </c>
      <c r="F68" s="36">
        <v>1.3</v>
      </c>
      <c r="G68" s="36">
        <v>1.2</v>
      </c>
      <c r="H68" s="36">
        <f t="shared" si="4"/>
        <v>3.8</v>
      </c>
      <c r="I68" s="95">
        <f>H68+H69</f>
        <v>7.6</v>
      </c>
      <c r="J68" s="95">
        <f>I68/3</f>
        <v>2.5333333333333332</v>
      </c>
      <c r="K68" s="97">
        <v>0.4</v>
      </c>
      <c r="L68" s="95">
        <f>J68-K68</f>
        <v>2.1333333333333333</v>
      </c>
    </row>
    <row r="69" spans="1:12">
      <c r="A69" s="37" t="s">
        <v>267</v>
      </c>
      <c r="B69" s="36" t="s">
        <v>383</v>
      </c>
      <c r="C69" s="36">
        <v>1.1000000000000001</v>
      </c>
      <c r="D69" s="36">
        <v>1.3</v>
      </c>
      <c r="E69" s="36">
        <v>1.3</v>
      </c>
      <c r="F69" s="36">
        <v>1.3</v>
      </c>
      <c r="G69" s="36">
        <v>1.2</v>
      </c>
      <c r="H69" s="36">
        <f t="shared" si="4"/>
        <v>3.8000000000000003</v>
      </c>
      <c r="I69" s="96"/>
      <c r="J69" s="96"/>
      <c r="K69" s="98"/>
      <c r="L69" s="96"/>
    </row>
    <row r="70" spans="1:12">
      <c r="A70" s="36" t="s">
        <v>488</v>
      </c>
      <c r="B70" s="36" t="s">
        <v>382</v>
      </c>
      <c r="C70" s="36">
        <v>0.9</v>
      </c>
      <c r="D70" s="36">
        <v>1</v>
      </c>
      <c r="E70" s="36">
        <v>0.9</v>
      </c>
      <c r="F70" s="36">
        <v>0.9</v>
      </c>
      <c r="G70" s="36">
        <v>0.9</v>
      </c>
      <c r="H70" s="36">
        <f t="shared" si="4"/>
        <v>2.6999999999999997</v>
      </c>
      <c r="I70" s="95">
        <f>H70+H71</f>
        <v>5.2999999999999989</v>
      </c>
      <c r="J70" s="95">
        <f>I70/3</f>
        <v>1.7666666666666664</v>
      </c>
      <c r="K70" s="97">
        <v>0.2</v>
      </c>
      <c r="L70" s="95">
        <f>J70-K70</f>
        <v>1.5666666666666664</v>
      </c>
    </row>
    <row r="71" spans="1:12">
      <c r="A71" s="37" t="s">
        <v>51</v>
      </c>
      <c r="B71" s="36" t="s">
        <v>383</v>
      </c>
      <c r="C71" s="36">
        <v>0.9</v>
      </c>
      <c r="D71" s="36">
        <v>0.9</v>
      </c>
      <c r="E71" s="36">
        <v>0.8</v>
      </c>
      <c r="F71" s="36">
        <v>0.9</v>
      </c>
      <c r="G71" s="36">
        <v>0.8</v>
      </c>
      <c r="H71" s="36">
        <f t="shared" si="4"/>
        <v>2.5999999999999996</v>
      </c>
      <c r="I71" s="96"/>
      <c r="J71" s="96"/>
      <c r="K71" s="98"/>
      <c r="L71" s="96"/>
    </row>
    <row r="72" spans="1:12">
      <c r="A72" s="36" t="s">
        <v>489</v>
      </c>
      <c r="B72" s="36" t="s">
        <v>382</v>
      </c>
      <c r="C72" s="36">
        <v>1.2</v>
      </c>
      <c r="D72" s="36">
        <v>1.2</v>
      </c>
      <c r="E72" s="36">
        <v>1.3</v>
      </c>
      <c r="F72" s="36">
        <v>1.4</v>
      </c>
      <c r="G72" s="36">
        <v>1.3</v>
      </c>
      <c r="H72" s="36">
        <f t="shared" si="4"/>
        <v>3.8</v>
      </c>
      <c r="I72" s="95">
        <f>H72+H73</f>
        <v>7.3999999999999995</v>
      </c>
      <c r="J72" s="95">
        <f>I72/3</f>
        <v>2.4666666666666663</v>
      </c>
      <c r="K72" s="97">
        <v>1</v>
      </c>
      <c r="L72" s="95">
        <f>J72-K72</f>
        <v>1.4666666666666663</v>
      </c>
    </row>
    <row r="73" spans="1:12">
      <c r="A73" s="37" t="s">
        <v>397</v>
      </c>
      <c r="B73" s="36" t="s">
        <v>383</v>
      </c>
      <c r="C73" s="36">
        <v>1.2</v>
      </c>
      <c r="D73" s="36">
        <v>1.2</v>
      </c>
      <c r="E73" s="36">
        <v>1.2</v>
      </c>
      <c r="F73" s="36">
        <v>1.3</v>
      </c>
      <c r="G73" s="36">
        <v>1.2</v>
      </c>
      <c r="H73" s="36">
        <f t="shared" si="4"/>
        <v>3.5999999999999996</v>
      </c>
      <c r="I73" s="96"/>
      <c r="J73" s="96"/>
      <c r="K73" s="98"/>
      <c r="L73" s="96"/>
    </row>
    <row r="74" spans="1:12">
      <c r="A74" s="36" t="s">
        <v>490</v>
      </c>
      <c r="B74" s="36" t="s">
        <v>382</v>
      </c>
      <c r="C74" s="36">
        <v>1.4</v>
      </c>
      <c r="D74" s="36">
        <v>1.5</v>
      </c>
      <c r="E74" s="36">
        <v>1.6</v>
      </c>
      <c r="F74" s="36">
        <v>1.7</v>
      </c>
      <c r="G74" s="36">
        <v>1.7</v>
      </c>
      <c r="H74" s="36">
        <f t="shared" ref="H74:H87" si="5">SUM(C74:G74)-MAX(C74:G74)-MIN(C74:G74)</f>
        <v>4.8000000000000007</v>
      </c>
      <c r="I74" s="95">
        <f>H74+H75</f>
        <v>9.5</v>
      </c>
      <c r="J74" s="95">
        <f>I74/3</f>
        <v>3.1666666666666665</v>
      </c>
      <c r="K74" s="97">
        <v>0.6</v>
      </c>
      <c r="L74" s="95">
        <f>J74-K74</f>
        <v>2.5666666666666664</v>
      </c>
    </row>
    <row r="75" spans="1:12">
      <c r="A75" s="37" t="s">
        <v>45</v>
      </c>
      <c r="B75" s="36" t="s">
        <v>383</v>
      </c>
      <c r="C75" s="36">
        <v>1.4</v>
      </c>
      <c r="D75" s="36">
        <v>1.5</v>
      </c>
      <c r="E75" s="36">
        <v>1.6</v>
      </c>
      <c r="F75" s="36">
        <v>1.6</v>
      </c>
      <c r="G75" s="36">
        <v>1.6</v>
      </c>
      <c r="H75" s="36">
        <f t="shared" si="5"/>
        <v>4.6999999999999993</v>
      </c>
      <c r="I75" s="96"/>
      <c r="J75" s="96"/>
      <c r="K75" s="98"/>
      <c r="L75" s="96"/>
    </row>
    <row r="76" spans="1:12">
      <c r="A76" s="36" t="s">
        <v>421</v>
      </c>
      <c r="B76" s="36" t="s">
        <v>382</v>
      </c>
      <c r="C76" s="36">
        <v>1.4</v>
      </c>
      <c r="D76" s="36">
        <v>1.3</v>
      </c>
      <c r="E76" s="36">
        <v>1.5</v>
      </c>
      <c r="F76" s="36">
        <v>1.5</v>
      </c>
      <c r="G76" s="36">
        <v>1.5</v>
      </c>
      <c r="H76" s="36">
        <f t="shared" si="5"/>
        <v>4.4000000000000004</v>
      </c>
      <c r="I76" s="95">
        <f>H76+H77</f>
        <v>8.6999999999999993</v>
      </c>
      <c r="J76" s="95">
        <f>I76/3</f>
        <v>2.9</v>
      </c>
      <c r="K76" s="97">
        <v>0.2</v>
      </c>
      <c r="L76" s="95">
        <f>J76-K76</f>
        <v>2.6999999999999997</v>
      </c>
    </row>
    <row r="77" spans="1:12">
      <c r="A77" s="37" t="s">
        <v>229</v>
      </c>
      <c r="B77" s="36" t="s">
        <v>383</v>
      </c>
      <c r="C77" s="36">
        <v>1.4</v>
      </c>
      <c r="D77" s="36">
        <v>1.3</v>
      </c>
      <c r="E77" s="36">
        <v>1.5</v>
      </c>
      <c r="F77" s="36">
        <v>1.5</v>
      </c>
      <c r="G77" s="36">
        <v>1.4</v>
      </c>
      <c r="H77" s="36">
        <f t="shared" si="5"/>
        <v>4.3</v>
      </c>
      <c r="I77" s="96"/>
      <c r="J77" s="96"/>
      <c r="K77" s="98"/>
      <c r="L77" s="96"/>
    </row>
    <row r="78" spans="1:12">
      <c r="A78" s="36" t="s">
        <v>491</v>
      </c>
      <c r="B78" s="36" t="s">
        <v>382</v>
      </c>
      <c r="C78" s="36">
        <v>2.4</v>
      </c>
      <c r="D78" s="36">
        <v>2</v>
      </c>
      <c r="E78" s="36">
        <v>2.1</v>
      </c>
      <c r="F78" s="36">
        <v>2.2000000000000002</v>
      </c>
      <c r="G78" s="36">
        <v>1.9</v>
      </c>
      <c r="H78" s="36">
        <f t="shared" si="5"/>
        <v>6.2999999999999989</v>
      </c>
      <c r="I78" s="95">
        <f>H78+H79</f>
        <v>12.399999999999999</v>
      </c>
      <c r="J78" s="95">
        <f>I78/3</f>
        <v>4.1333333333333329</v>
      </c>
      <c r="K78" s="97">
        <v>0</v>
      </c>
      <c r="L78" s="95">
        <f>J78-K78</f>
        <v>4.1333333333333329</v>
      </c>
    </row>
    <row r="79" spans="1:12">
      <c r="A79" s="37" t="s">
        <v>48</v>
      </c>
      <c r="B79" s="36" t="s">
        <v>383</v>
      </c>
      <c r="C79" s="36">
        <v>2.2999999999999998</v>
      </c>
      <c r="D79" s="36">
        <v>2</v>
      </c>
      <c r="E79" s="36">
        <v>2</v>
      </c>
      <c r="F79" s="36">
        <v>2.1</v>
      </c>
      <c r="G79" s="36">
        <v>1.9</v>
      </c>
      <c r="H79" s="36">
        <f t="shared" si="5"/>
        <v>6.1</v>
      </c>
      <c r="I79" s="96"/>
      <c r="J79" s="96"/>
      <c r="K79" s="98"/>
      <c r="L79" s="96"/>
    </row>
    <row r="80" spans="1:12">
      <c r="A80" s="36" t="s">
        <v>422</v>
      </c>
      <c r="B80" s="36" t="s">
        <v>382</v>
      </c>
      <c r="C80" s="36"/>
      <c r="D80" s="36"/>
      <c r="E80" s="36"/>
      <c r="F80" s="36"/>
      <c r="G80" s="36"/>
      <c r="H80" s="36">
        <f t="shared" si="5"/>
        <v>0</v>
      </c>
      <c r="I80" s="95">
        <f>H80+H81</f>
        <v>0</v>
      </c>
      <c r="J80" s="95">
        <f>I80/3</f>
        <v>0</v>
      </c>
      <c r="K80" s="97"/>
      <c r="L80" s="95">
        <f>J80-K80</f>
        <v>0</v>
      </c>
    </row>
    <row r="81" spans="1:13">
      <c r="A81" s="37" t="s">
        <v>221</v>
      </c>
      <c r="B81" s="36" t="s">
        <v>383</v>
      </c>
      <c r="C81" s="36"/>
      <c r="D81" s="36"/>
      <c r="E81" s="36"/>
      <c r="F81" s="36"/>
      <c r="G81" s="36"/>
      <c r="H81" s="36">
        <f t="shared" si="5"/>
        <v>0</v>
      </c>
      <c r="I81" s="96"/>
      <c r="J81" s="96"/>
      <c r="K81" s="98"/>
      <c r="L81" s="96"/>
    </row>
    <row r="82" spans="1:13">
      <c r="A82" s="36" t="s">
        <v>492</v>
      </c>
      <c r="B82" s="36" t="s">
        <v>382</v>
      </c>
      <c r="C82" s="36">
        <v>2.4</v>
      </c>
      <c r="D82" s="36">
        <v>2.5</v>
      </c>
      <c r="E82" s="36">
        <v>2.4</v>
      </c>
      <c r="F82" s="36">
        <v>2.4</v>
      </c>
      <c r="G82" s="36">
        <v>2.2999999999999998</v>
      </c>
      <c r="H82" s="36">
        <f t="shared" si="5"/>
        <v>7.2</v>
      </c>
      <c r="I82" s="95">
        <f>H82+H83</f>
        <v>14.400000000000002</v>
      </c>
      <c r="J82" s="95">
        <f>I82/3</f>
        <v>4.8000000000000007</v>
      </c>
      <c r="K82" s="97">
        <v>0.4</v>
      </c>
      <c r="L82" s="95">
        <f>J82-K82</f>
        <v>4.4000000000000004</v>
      </c>
    </row>
    <row r="83" spans="1:13">
      <c r="A83" s="37" t="s">
        <v>48</v>
      </c>
      <c r="B83" s="36" t="s">
        <v>383</v>
      </c>
      <c r="C83" s="36">
        <v>2.4</v>
      </c>
      <c r="D83" s="36">
        <v>2.5</v>
      </c>
      <c r="E83" s="36">
        <v>2.4</v>
      </c>
      <c r="F83" s="36">
        <v>2.4</v>
      </c>
      <c r="G83" s="36">
        <v>2.2000000000000002</v>
      </c>
      <c r="H83" s="36">
        <f t="shared" si="5"/>
        <v>7.200000000000002</v>
      </c>
      <c r="I83" s="96"/>
      <c r="J83" s="96"/>
      <c r="K83" s="98"/>
      <c r="L83" s="96"/>
    </row>
    <row r="84" spans="1:13">
      <c r="A84" s="36" t="s">
        <v>493</v>
      </c>
      <c r="B84" s="36" t="s">
        <v>382</v>
      </c>
      <c r="C84" s="36">
        <v>2.4</v>
      </c>
      <c r="D84" s="36">
        <v>2.6</v>
      </c>
      <c r="E84" s="36">
        <v>2.6</v>
      </c>
      <c r="F84" s="36">
        <v>2.6</v>
      </c>
      <c r="G84" s="36">
        <v>2.5</v>
      </c>
      <c r="H84" s="36">
        <f t="shared" si="5"/>
        <v>7.6999999999999993</v>
      </c>
      <c r="I84" s="95">
        <f>H84+H85</f>
        <v>15.2</v>
      </c>
      <c r="J84" s="95">
        <f>I84/3</f>
        <v>5.0666666666666664</v>
      </c>
      <c r="K84" s="97">
        <v>0.1</v>
      </c>
      <c r="L84" s="95">
        <f>J84-K84</f>
        <v>4.9666666666666668</v>
      </c>
    </row>
    <row r="85" spans="1:13">
      <c r="A85" s="37" t="s">
        <v>30</v>
      </c>
      <c r="B85" s="36" t="s">
        <v>383</v>
      </c>
      <c r="C85" s="36">
        <v>2.2999999999999998</v>
      </c>
      <c r="D85" s="36">
        <v>2.6</v>
      </c>
      <c r="E85" s="36">
        <v>2.5</v>
      </c>
      <c r="F85" s="36">
        <v>2.5</v>
      </c>
      <c r="G85" s="36">
        <v>2.5</v>
      </c>
      <c r="H85" s="36">
        <f t="shared" si="5"/>
        <v>7.5000000000000009</v>
      </c>
      <c r="I85" s="96"/>
      <c r="J85" s="96"/>
      <c r="K85" s="98"/>
      <c r="L85" s="96"/>
    </row>
    <row r="86" spans="1:13">
      <c r="A86" s="36" t="s">
        <v>496</v>
      </c>
      <c r="B86" s="36" t="s">
        <v>382</v>
      </c>
      <c r="C86" s="36">
        <v>2</v>
      </c>
      <c r="D86" s="36">
        <v>2.1</v>
      </c>
      <c r="E86" s="36">
        <v>2.1</v>
      </c>
      <c r="F86" s="36">
        <v>2.1</v>
      </c>
      <c r="G86" s="36">
        <v>2</v>
      </c>
      <c r="H86" s="36">
        <f t="shared" si="5"/>
        <v>6.1999999999999993</v>
      </c>
      <c r="I86" s="95">
        <f>H86+H87</f>
        <v>12.399999999999999</v>
      </c>
      <c r="J86" s="95">
        <f>I86/3</f>
        <v>4.1333333333333329</v>
      </c>
      <c r="K86" s="97">
        <v>0.2</v>
      </c>
      <c r="L86" s="95">
        <f>J86-K86</f>
        <v>3.9333333333333327</v>
      </c>
    </row>
    <row r="87" spans="1:13">
      <c r="A87" s="37" t="s">
        <v>34</v>
      </c>
      <c r="B87" s="36" t="s">
        <v>383</v>
      </c>
      <c r="C87" s="36">
        <v>2</v>
      </c>
      <c r="D87" s="36">
        <v>2.1</v>
      </c>
      <c r="E87" s="36">
        <v>2.1</v>
      </c>
      <c r="F87" s="36">
        <v>2.1</v>
      </c>
      <c r="G87" s="36">
        <v>1.9</v>
      </c>
      <c r="H87" s="36">
        <f t="shared" si="5"/>
        <v>6.1999999999999993</v>
      </c>
      <c r="I87" s="96"/>
      <c r="J87" s="96"/>
      <c r="K87" s="98"/>
      <c r="L87" s="96"/>
    </row>
    <row r="88" spans="1:13">
      <c r="A88" s="36" t="s">
        <v>494</v>
      </c>
      <c r="B88" s="36" t="s">
        <v>382</v>
      </c>
      <c r="C88" s="36">
        <v>2.2999999999999998</v>
      </c>
      <c r="D88" s="36">
        <v>2.4</v>
      </c>
      <c r="E88" s="36">
        <v>2.4</v>
      </c>
      <c r="F88" s="36">
        <v>2.5</v>
      </c>
      <c r="G88" s="36">
        <v>2.2000000000000002</v>
      </c>
      <c r="H88" s="36">
        <f>SUM(C88:G88)-MAX(C88:G88)-MIN(C88:G88)</f>
        <v>7.1000000000000005</v>
      </c>
      <c r="I88" s="95">
        <f>H88+H89</f>
        <v>14.100000000000001</v>
      </c>
      <c r="J88" s="95">
        <f>I88/3</f>
        <v>4.7</v>
      </c>
      <c r="K88" s="97">
        <v>0</v>
      </c>
      <c r="L88" s="95">
        <f>J88-K88</f>
        <v>4.7</v>
      </c>
    </row>
    <row r="89" spans="1:13">
      <c r="A89" s="37" t="s">
        <v>30</v>
      </c>
      <c r="B89" s="36" t="s">
        <v>383</v>
      </c>
      <c r="C89" s="36">
        <v>2.2000000000000002</v>
      </c>
      <c r="D89" s="36">
        <v>2.4</v>
      </c>
      <c r="E89" s="36">
        <v>2.4</v>
      </c>
      <c r="F89" s="36">
        <v>2.4</v>
      </c>
      <c r="G89" s="36">
        <v>2.2000000000000002</v>
      </c>
      <c r="H89" s="36">
        <f>SUM(C89:G89)-MAX(C89:G89)-MIN(C89:G89)</f>
        <v>7.0000000000000009</v>
      </c>
      <c r="I89" s="96"/>
      <c r="J89" s="96"/>
      <c r="K89" s="98"/>
      <c r="L89" s="96"/>
    </row>
    <row r="90" spans="1:13">
      <c r="A90" s="36" t="s">
        <v>495</v>
      </c>
      <c r="B90" s="36" t="s">
        <v>382</v>
      </c>
      <c r="C90" s="36">
        <v>2.1</v>
      </c>
      <c r="D90" s="36">
        <v>2.1</v>
      </c>
      <c r="E90" s="36">
        <v>2.2000000000000002</v>
      </c>
      <c r="F90" s="36">
        <v>2.2999999999999998</v>
      </c>
      <c r="G90" s="36">
        <v>2.1</v>
      </c>
      <c r="H90" s="36">
        <f>SUM(C90:G90)-MAX(C90:G90)-MIN(C90:G90)</f>
        <v>6.4</v>
      </c>
      <c r="I90" s="95">
        <f>H90+H91</f>
        <v>12.700000000000003</v>
      </c>
      <c r="J90" s="95">
        <f>I90/3</f>
        <v>4.2333333333333343</v>
      </c>
      <c r="K90" s="97">
        <v>0.8</v>
      </c>
      <c r="L90" s="95">
        <f>J90-K90</f>
        <v>3.4333333333333345</v>
      </c>
    </row>
    <row r="91" spans="1:13">
      <c r="A91" s="37" t="s">
        <v>30</v>
      </c>
      <c r="B91" s="36" t="s">
        <v>383</v>
      </c>
      <c r="C91" s="36">
        <v>2.1</v>
      </c>
      <c r="D91" s="36">
        <v>2.1</v>
      </c>
      <c r="E91" s="36">
        <v>2.1</v>
      </c>
      <c r="F91" s="36">
        <v>2.2999999999999998</v>
      </c>
      <c r="G91" s="36">
        <v>2.1</v>
      </c>
      <c r="H91" s="36">
        <f>SUM(C91:G91)-MAX(C91:G91)-MIN(C91:G91)</f>
        <v>6.3000000000000025</v>
      </c>
      <c r="I91" s="96"/>
      <c r="J91" s="96"/>
      <c r="K91" s="98"/>
      <c r="L91" s="96"/>
    </row>
    <row r="92" spans="1:13" ht="15.75" thickBot="1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41"/>
      <c r="L92" s="40"/>
      <c r="M92" s="26"/>
    </row>
    <row r="93" spans="1:13" ht="15.75" thickBot="1">
      <c r="A93" s="92" t="s">
        <v>398</v>
      </c>
      <c r="B93" s="93"/>
      <c r="C93" s="94"/>
      <c r="L93" s="33"/>
    </row>
    <row r="94" spans="1:13">
      <c r="A94" s="38"/>
      <c r="B94" s="38"/>
      <c r="C94" s="38"/>
      <c r="L94" s="33"/>
    </row>
    <row r="95" spans="1:13">
      <c r="A95" s="35" t="s">
        <v>371</v>
      </c>
      <c r="B95" s="35"/>
      <c r="C95" s="35" t="s">
        <v>372</v>
      </c>
      <c r="D95" s="35" t="s">
        <v>373</v>
      </c>
      <c r="E95" s="35" t="s">
        <v>374</v>
      </c>
      <c r="F95" s="35" t="s">
        <v>375</v>
      </c>
      <c r="G95" s="35" t="s">
        <v>376</v>
      </c>
      <c r="H95" s="35" t="s">
        <v>377</v>
      </c>
      <c r="I95" s="35" t="s">
        <v>378</v>
      </c>
      <c r="J95" s="35" t="s">
        <v>379</v>
      </c>
      <c r="K95" s="35" t="s">
        <v>380</v>
      </c>
      <c r="L95" s="35" t="s">
        <v>378</v>
      </c>
    </row>
    <row r="96" spans="1:13">
      <c r="A96" s="36" t="s">
        <v>497</v>
      </c>
      <c r="B96" s="36" t="s">
        <v>382</v>
      </c>
      <c r="C96" s="36">
        <v>1.5</v>
      </c>
      <c r="D96" s="36">
        <v>1.4</v>
      </c>
      <c r="E96" s="36">
        <v>1.5</v>
      </c>
      <c r="F96" s="36">
        <v>1.6</v>
      </c>
      <c r="G96" s="36">
        <v>1.7</v>
      </c>
      <c r="H96" s="36">
        <f t="shared" ref="H96:H105" si="6">SUM(C96:G96)-MAX(C96:G96)-MIN(C96:G96)</f>
        <v>4.5999999999999996</v>
      </c>
      <c r="I96" s="95">
        <f>H96+H97</f>
        <v>9</v>
      </c>
      <c r="J96" s="95">
        <f>I96/3</f>
        <v>3</v>
      </c>
      <c r="K96" s="97">
        <v>0.6</v>
      </c>
      <c r="L96" s="95">
        <f>J96-K96</f>
        <v>2.4</v>
      </c>
    </row>
    <row r="97" spans="1:12">
      <c r="A97" s="37" t="s">
        <v>36</v>
      </c>
      <c r="B97" s="36" t="s">
        <v>383</v>
      </c>
      <c r="C97" s="36">
        <v>1.5</v>
      </c>
      <c r="D97" s="36">
        <v>1.4</v>
      </c>
      <c r="E97" s="36">
        <v>1.4</v>
      </c>
      <c r="F97" s="36">
        <v>1.5</v>
      </c>
      <c r="G97" s="36">
        <v>1.6</v>
      </c>
      <c r="H97" s="36">
        <f t="shared" si="6"/>
        <v>4.4000000000000004</v>
      </c>
      <c r="I97" s="96"/>
      <c r="J97" s="96"/>
      <c r="K97" s="98"/>
      <c r="L97" s="96"/>
    </row>
    <row r="98" spans="1:12">
      <c r="A98" s="36" t="s">
        <v>498</v>
      </c>
      <c r="B98" s="36" t="s">
        <v>382</v>
      </c>
      <c r="C98" s="36">
        <v>2</v>
      </c>
      <c r="D98" s="36">
        <v>1.8</v>
      </c>
      <c r="E98" s="36">
        <v>2.1</v>
      </c>
      <c r="F98" s="36">
        <v>2.1</v>
      </c>
      <c r="G98" s="36">
        <v>1.9</v>
      </c>
      <c r="H98" s="36">
        <f t="shared" si="6"/>
        <v>6.0000000000000009</v>
      </c>
      <c r="I98" s="95">
        <f>H98+H99</f>
        <v>11.900000000000002</v>
      </c>
      <c r="J98" s="95">
        <f>I98/3</f>
        <v>3.9666666666666672</v>
      </c>
      <c r="K98" s="97">
        <v>0.4</v>
      </c>
      <c r="L98" s="95">
        <f>J98-K98</f>
        <v>3.5666666666666673</v>
      </c>
    </row>
    <row r="99" spans="1:12">
      <c r="A99" s="37" t="s">
        <v>52</v>
      </c>
      <c r="B99" s="36" t="s">
        <v>383</v>
      </c>
      <c r="C99" s="36">
        <v>2</v>
      </c>
      <c r="D99" s="36">
        <v>1.8</v>
      </c>
      <c r="E99" s="36">
        <v>2</v>
      </c>
      <c r="F99" s="36">
        <v>2.1</v>
      </c>
      <c r="G99" s="36">
        <v>1.9</v>
      </c>
      <c r="H99" s="36">
        <f t="shared" si="6"/>
        <v>5.9000000000000012</v>
      </c>
      <c r="I99" s="96"/>
      <c r="J99" s="96"/>
      <c r="K99" s="98"/>
      <c r="L99" s="96"/>
    </row>
    <row r="100" spans="1:12">
      <c r="A100" s="36" t="s">
        <v>425</v>
      </c>
      <c r="B100" s="36" t="s">
        <v>382</v>
      </c>
      <c r="C100" s="36">
        <v>1.3</v>
      </c>
      <c r="D100" s="36">
        <v>1.2</v>
      </c>
      <c r="E100" s="36">
        <v>1.3</v>
      </c>
      <c r="F100" s="36">
        <v>1.4</v>
      </c>
      <c r="G100" s="36">
        <v>1.4</v>
      </c>
      <c r="H100" s="36">
        <f t="shared" si="6"/>
        <v>3.9999999999999991</v>
      </c>
      <c r="I100" s="95">
        <f>H100+H101</f>
        <v>7.8999999999999986</v>
      </c>
      <c r="J100" s="95">
        <f>I100/3</f>
        <v>2.6333333333333329</v>
      </c>
      <c r="K100" s="97">
        <v>1.6</v>
      </c>
      <c r="L100" s="95">
        <f>J100-K100</f>
        <v>1.0333333333333328</v>
      </c>
    </row>
    <row r="101" spans="1:12">
      <c r="A101" s="37" t="s">
        <v>397</v>
      </c>
      <c r="B101" s="36" t="s">
        <v>383</v>
      </c>
      <c r="C101" s="36">
        <v>1.3</v>
      </c>
      <c r="D101" s="36">
        <v>1.2</v>
      </c>
      <c r="E101" s="36">
        <v>1.2</v>
      </c>
      <c r="F101" s="36">
        <v>1.4</v>
      </c>
      <c r="G101" s="36">
        <v>1.4</v>
      </c>
      <c r="H101" s="36">
        <f t="shared" si="6"/>
        <v>3.8999999999999995</v>
      </c>
      <c r="I101" s="96"/>
      <c r="J101" s="96"/>
      <c r="K101" s="98"/>
      <c r="L101" s="96"/>
    </row>
    <row r="102" spans="1:12">
      <c r="A102" s="36" t="s">
        <v>499</v>
      </c>
      <c r="B102" s="36" t="s">
        <v>382</v>
      </c>
      <c r="C102" s="36">
        <v>2.5</v>
      </c>
      <c r="D102" s="36">
        <v>2.2999999999999998</v>
      </c>
      <c r="E102" s="36">
        <v>2.4</v>
      </c>
      <c r="F102" s="36">
        <v>2.5</v>
      </c>
      <c r="G102" s="36">
        <v>2.4</v>
      </c>
      <c r="H102" s="36">
        <f t="shared" si="6"/>
        <v>7.3</v>
      </c>
      <c r="I102" s="95">
        <f>H102+H103</f>
        <v>14.5</v>
      </c>
      <c r="J102" s="95">
        <f>I102/3</f>
        <v>4.833333333333333</v>
      </c>
      <c r="K102" s="97">
        <v>0.2</v>
      </c>
      <c r="L102" s="95">
        <f>J102-K102</f>
        <v>4.6333333333333329</v>
      </c>
    </row>
    <row r="103" spans="1:12">
      <c r="A103" s="37" t="s">
        <v>52</v>
      </c>
      <c r="B103" s="36" t="s">
        <v>383</v>
      </c>
      <c r="C103" s="36">
        <v>2.5</v>
      </c>
      <c r="D103" s="36">
        <v>2.2999999999999998</v>
      </c>
      <c r="E103" s="36">
        <v>2.2999999999999998</v>
      </c>
      <c r="F103" s="36">
        <v>2.5</v>
      </c>
      <c r="G103" s="36">
        <v>2.4</v>
      </c>
      <c r="H103" s="36">
        <f t="shared" si="6"/>
        <v>7.2</v>
      </c>
      <c r="I103" s="96"/>
      <c r="J103" s="96"/>
      <c r="K103" s="98"/>
      <c r="L103" s="96"/>
    </row>
    <row r="104" spans="1:12">
      <c r="A104" s="36" t="s">
        <v>426</v>
      </c>
      <c r="B104" s="36" t="s">
        <v>382</v>
      </c>
      <c r="C104" s="36">
        <v>1.2</v>
      </c>
      <c r="D104" s="36">
        <v>1.2</v>
      </c>
      <c r="E104" s="36">
        <v>1.3</v>
      </c>
      <c r="F104" s="36">
        <v>1.3</v>
      </c>
      <c r="G104" s="36">
        <v>1.3</v>
      </c>
      <c r="H104" s="36">
        <f t="shared" si="6"/>
        <v>3.8</v>
      </c>
      <c r="I104" s="95">
        <f>H104+H105</f>
        <v>7.4999999999999991</v>
      </c>
      <c r="J104" s="95">
        <f>I104/3</f>
        <v>2.4999999999999996</v>
      </c>
      <c r="K104" s="97">
        <v>1.2</v>
      </c>
      <c r="L104" s="95">
        <f>J104-K104</f>
        <v>1.2999999999999996</v>
      </c>
    </row>
    <row r="105" spans="1:12">
      <c r="A105" s="37" t="s">
        <v>397</v>
      </c>
      <c r="B105" s="36" t="s">
        <v>383</v>
      </c>
      <c r="C105" s="36">
        <v>1.2</v>
      </c>
      <c r="D105" s="36">
        <v>1.2</v>
      </c>
      <c r="E105" s="36">
        <v>1.2</v>
      </c>
      <c r="F105" s="36">
        <v>1.3</v>
      </c>
      <c r="G105" s="36">
        <v>1.3</v>
      </c>
      <c r="H105" s="36">
        <f t="shared" si="6"/>
        <v>3.6999999999999993</v>
      </c>
      <c r="I105" s="96"/>
      <c r="J105" s="96"/>
      <c r="K105" s="98"/>
      <c r="L105" s="96"/>
    </row>
    <row r="106" spans="1:12">
      <c r="A106" s="36" t="s">
        <v>500</v>
      </c>
      <c r="B106" s="36" t="s">
        <v>382</v>
      </c>
      <c r="C106" s="36">
        <v>2.7</v>
      </c>
      <c r="D106" s="36">
        <v>2.5</v>
      </c>
      <c r="E106" s="36">
        <v>2.6</v>
      </c>
      <c r="F106" s="36">
        <v>2.6</v>
      </c>
      <c r="G106" s="36">
        <v>2.5</v>
      </c>
      <c r="H106" s="36">
        <f t="shared" ref="H106:H125" si="7">SUM(C106:G106)-MAX(C106:G106)-MIN(C106:G106)</f>
        <v>7.6999999999999993</v>
      </c>
      <c r="I106" s="95">
        <f>H106+H107</f>
        <v>15.399999999999999</v>
      </c>
      <c r="J106" s="95">
        <f>I106/3</f>
        <v>5.1333333333333329</v>
      </c>
      <c r="K106" s="97">
        <v>0.5</v>
      </c>
      <c r="L106" s="95">
        <f>J106-K106</f>
        <v>4.6333333333333329</v>
      </c>
    </row>
    <row r="107" spans="1:12">
      <c r="A107" s="37" t="s">
        <v>36</v>
      </c>
      <c r="B107" s="36" t="s">
        <v>383</v>
      </c>
      <c r="C107" s="36">
        <v>2.6</v>
      </c>
      <c r="D107" s="36">
        <v>2.5</v>
      </c>
      <c r="E107" s="36">
        <v>2.6</v>
      </c>
      <c r="F107" s="36">
        <v>2.6</v>
      </c>
      <c r="G107" s="36">
        <v>2.5</v>
      </c>
      <c r="H107" s="36">
        <f t="shared" si="7"/>
        <v>7.6999999999999993</v>
      </c>
      <c r="I107" s="96"/>
      <c r="J107" s="96"/>
      <c r="K107" s="98"/>
      <c r="L107" s="96"/>
    </row>
    <row r="108" spans="1:12">
      <c r="A108" s="36" t="s">
        <v>424</v>
      </c>
      <c r="B108" s="36" t="s">
        <v>382</v>
      </c>
      <c r="C108" s="36">
        <v>1.7</v>
      </c>
      <c r="D108" s="36">
        <v>1.7</v>
      </c>
      <c r="E108" s="36">
        <v>1.7</v>
      </c>
      <c r="F108" s="36">
        <v>1.5</v>
      </c>
      <c r="G108" s="36">
        <v>1.5</v>
      </c>
      <c r="H108" s="36">
        <f t="shared" si="7"/>
        <v>4.8999999999999995</v>
      </c>
      <c r="I108" s="95">
        <f>H108+H109</f>
        <v>9.8000000000000007</v>
      </c>
      <c r="J108" s="95">
        <f>I108/3</f>
        <v>3.2666666666666671</v>
      </c>
      <c r="K108" s="97">
        <v>0.4</v>
      </c>
      <c r="L108" s="95">
        <f>J108-K108</f>
        <v>2.8666666666666671</v>
      </c>
    </row>
    <row r="109" spans="1:12">
      <c r="A109" s="37" t="s">
        <v>267</v>
      </c>
      <c r="B109" s="36" t="s">
        <v>383</v>
      </c>
      <c r="C109" s="36">
        <v>1.7</v>
      </c>
      <c r="D109" s="36">
        <v>1.7</v>
      </c>
      <c r="E109" s="36">
        <v>1.7</v>
      </c>
      <c r="F109" s="36">
        <v>1.5</v>
      </c>
      <c r="G109" s="36">
        <v>1.4</v>
      </c>
      <c r="H109" s="36">
        <f t="shared" si="7"/>
        <v>4.9000000000000004</v>
      </c>
      <c r="I109" s="96"/>
      <c r="J109" s="96"/>
      <c r="K109" s="98"/>
      <c r="L109" s="96"/>
    </row>
    <row r="110" spans="1:12">
      <c r="A110" s="36" t="s">
        <v>501</v>
      </c>
      <c r="B110" s="36" t="s">
        <v>382</v>
      </c>
      <c r="C110" s="36">
        <v>2.7</v>
      </c>
      <c r="D110" s="36">
        <v>3</v>
      </c>
      <c r="E110" s="36">
        <v>2.9</v>
      </c>
      <c r="F110" s="36">
        <v>2.9</v>
      </c>
      <c r="G110" s="36">
        <v>3.1</v>
      </c>
      <c r="H110" s="36">
        <f t="shared" si="7"/>
        <v>8.8000000000000007</v>
      </c>
      <c r="I110" s="95">
        <f>H110+H111</f>
        <v>17.5</v>
      </c>
      <c r="J110" s="95">
        <f>I110/3</f>
        <v>5.833333333333333</v>
      </c>
      <c r="K110" s="97">
        <v>0.3</v>
      </c>
      <c r="L110" s="95">
        <f>J110-K110</f>
        <v>5.5333333333333332</v>
      </c>
    </row>
    <row r="111" spans="1:12">
      <c r="A111" s="37" t="s">
        <v>34</v>
      </c>
      <c r="B111" s="36" t="s">
        <v>383</v>
      </c>
      <c r="C111" s="36">
        <v>2.7</v>
      </c>
      <c r="D111" s="36">
        <v>3</v>
      </c>
      <c r="E111" s="36">
        <v>2.8</v>
      </c>
      <c r="F111" s="36">
        <v>2.9</v>
      </c>
      <c r="G111" s="36">
        <v>3</v>
      </c>
      <c r="H111" s="36">
        <f t="shared" si="7"/>
        <v>8.6999999999999993</v>
      </c>
      <c r="I111" s="96"/>
      <c r="J111" s="96"/>
      <c r="K111" s="98"/>
      <c r="L111" s="96"/>
    </row>
    <row r="112" spans="1:12">
      <c r="A112" s="36" t="s">
        <v>427</v>
      </c>
      <c r="B112" s="36" t="s">
        <v>382</v>
      </c>
      <c r="C112" s="36">
        <v>1.9</v>
      </c>
      <c r="D112" s="36">
        <v>2</v>
      </c>
      <c r="E112" s="36">
        <v>2</v>
      </c>
      <c r="F112" s="36">
        <v>2</v>
      </c>
      <c r="G112" s="36">
        <v>1.7</v>
      </c>
      <c r="H112" s="36">
        <f t="shared" si="7"/>
        <v>5.8999999999999995</v>
      </c>
      <c r="I112" s="95">
        <f>H112+H113</f>
        <v>11.7</v>
      </c>
      <c r="J112" s="95">
        <f>I112/3</f>
        <v>3.9</v>
      </c>
      <c r="K112" s="97">
        <v>0.7</v>
      </c>
      <c r="L112" s="95">
        <f>J112-K112</f>
        <v>3.2</v>
      </c>
    </row>
    <row r="113" spans="1:13">
      <c r="A113" s="37" t="s">
        <v>267</v>
      </c>
      <c r="B113" s="36" t="s">
        <v>383</v>
      </c>
      <c r="C113" s="36">
        <v>1.9</v>
      </c>
      <c r="D113" s="36">
        <v>2</v>
      </c>
      <c r="E113" s="36">
        <v>1.9</v>
      </c>
      <c r="F113" s="36">
        <v>2</v>
      </c>
      <c r="G113" s="36">
        <v>1.7</v>
      </c>
      <c r="H113" s="36">
        <f t="shared" si="7"/>
        <v>5.8</v>
      </c>
      <c r="I113" s="96"/>
      <c r="J113" s="96"/>
      <c r="K113" s="98"/>
      <c r="L113" s="96"/>
    </row>
    <row r="114" spans="1:13">
      <c r="A114" s="36" t="s">
        <v>502</v>
      </c>
      <c r="B114" s="36" t="s">
        <v>382</v>
      </c>
      <c r="C114" s="36">
        <v>2.9</v>
      </c>
      <c r="D114" s="36">
        <v>2.8</v>
      </c>
      <c r="E114" s="36">
        <v>3</v>
      </c>
      <c r="F114" s="36">
        <v>3</v>
      </c>
      <c r="G114" s="36">
        <v>3.1</v>
      </c>
      <c r="H114" s="36">
        <f t="shared" si="7"/>
        <v>8.8999999999999986</v>
      </c>
      <c r="I114" s="95">
        <f>H114+H115</f>
        <v>17.7</v>
      </c>
      <c r="J114" s="95">
        <f>I114/3</f>
        <v>5.8999999999999995</v>
      </c>
      <c r="K114" s="97">
        <v>0</v>
      </c>
      <c r="L114" s="95">
        <f>J114-K114</f>
        <v>5.8999999999999995</v>
      </c>
    </row>
    <row r="115" spans="1:13">
      <c r="A115" s="37" t="s">
        <v>30</v>
      </c>
      <c r="B115" s="36" t="s">
        <v>383</v>
      </c>
      <c r="C115" s="36">
        <v>2.9</v>
      </c>
      <c r="D115" s="36">
        <v>2.8</v>
      </c>
      <c r="E115" s="36">
        <v>3</v>
      </c>
      <c r="F115" s="36">
        <v>2.9</v>
      </c>
      <c r="G115" s="36">
        <v>3.1</v>
      </c>
      <c r="H115" s="36">
        <f t="shared" si="7"/>
        <v>8.8000000000000007</v>
      </c>
      <c r="I115" s="96"/>
      <c r="J115" s="96"/>
      <c r="K115" s="98"/>
      <c r="L115" s="96"/>
    </row>
    <row r="116" spans="1:13">
      <c r="A116" s="36" t="s">
        <v>503</v>
      </c>
      <c r="B116" s="36" t="s">
        <v>382</v>
      </c>
      <c r="C116" s="36">
        <v>2.9</v>
      </c>
      <c r="D116" s="36">
        <v>2.6</v>
      </c>
      <c r="E116" s="36">
        <v>2.7</v>
      </c>
      <c r="F116" s="36">
        <v>2.8</v>
      </c>
      <c r="G116" s="36">
        <v>2.8</v>
      </c>
      <c r="H116" s="36">
        <f t="shared" si="7"/>
        <v>8.3000000000000007</v>
      </c>
      <c r="I116" s="95">
        <f>H116+H117</f>
        <v>16.600000000000001</v>
      </c>
      <c r="J116" s="95">
        <f>I116/3</f>
        <v>5.5333333333333341</v>
      </c>
      <c r="K116" s="97">
        <v>0.2</v>
      </c>
      <c r="L116" s="95">
        <f>J116-K116</f>
        <v>5.3333333333333339</v>
      </c>
    </row>
    <row r="117" spans="1:13">
      <c r="A117" s="37" t="s">
        <v>36</v>
      </c>
      <c r="B117" s="36" t="s">
        <v>383</v>
      </c>
      <c r="C117" s="36">
        <v>2.8</v>
      </c>
      <c r="D117" s="36">
        <v>2.6</v>
      </c>
      <c r="E117" s="36">
        <v>2.7</v>
      </c>
      <c r="F117" s="36">
        <v>2.8</v>
      </c>
      <c r="G117" s="36">
        <v>2.8</v>
      </c>
      <c r="H117" s="36">
        <f t="shared" si="7"/>
        <v>8.3000000000000025</v>
      </c>
      <c r="I117" s="96"/>
      <c r="J117" s="96"/>
      <c r="K117" s="98"/>
      <c r="L117" s="96"/>
    </row>
    <row r="118" spans="1:13">
      <c r="A118" s="36" t="s">
        <v>504</v>
      </c>
      <c r="B118" s="36" t="s">
        <v>382</v>
      </c>
      <c r="C118" s="36">
        <v>3.2</v>
      </c>
      <c r="D118" s="36">
        <v>3.2</v>
      </c>
      <c r="E118" s="36">
        <v>3.3</v>
      </c>
      <c r="F118" s="36">
        <v>3.1</v>
      </c>
      <c r="G118" s="36">
        <v>3.3</v>
      </c>
      <c r="H118" s="36">
        <f t="shared" si="7"/>
        <v>9.6999999999999975</v>
      </c>
      <c r="I118" s="95">
        <f>H118+H119</f>
        <v>19.299999999999997</v>
      </c>
      <c r="J118" s="95">
        <f>I118/3</f>
        <v>6.4333333333333327</v>
      </c>
      <c r="K118" s="97">
        <v>0.1</v>
      </c>
      <c r="L118" s="95">
        <f>J118-K118</f>
        <v>6.333333333333333</v>
      </c>
    </row>
    <row r="119" spans="1:13">
      <c r="A119" s="37" t="s">
        <v>30</v>
      </c>
      <c r="B119" s="36" t="s">
        <v>383</v>
      </c>
      <c r="C119" s="36">
        <v>3.2</v>
      </c>
      <c r="D119" s="36">
        <v>3.2</v>
      </c>
      <c r="E119" s="36">
        <v>3.2</v>
      </c>
      <c r="F119" s="36">
        <v>3.1</v>
      </c>
      <c r="G119" s="36">
        <v>3.3</v>
      </c>
      <c r="H119" s="36">
        <f t="shared" si="7"/>
        <v>9.6</v>
      </c>
      <c r="I119" s="96"/>
      <c r="J119" s="96"/>
      <c r="K119" s="98"/>
      <c r="L119" s="96"/>
    </row>
    <row r="120" spans="1:13">
      <c r="A120" s="36" t="s">
        <v>505</v>
      </c>
      <c r="B120" s="36" t="s">
        <v>382</v>
      </c>
      <c r="C120" s="36">
        <v>2.6</v>
      </c>
      <c r="D120" s="36">
        <v>3.2</v>
      </c>
      <c r="E120" s="36">
        <v>2.9</v>
      </c>
      <c r="F120" s="36">
        <v>3</v>
      </c>
      <c r="G120" s="36">
        <v>3</v>
      </c>
      <c r="H120" s="36">
        <f t="shared" si="7"/>
        <v>8.9</v>
      </c>
      <c r="I120" s="95">
        <f>H120+H121</f>
        <v>17.500000000000004</v>
      </c>
      <c r="J120" s="95">
        <f>I120/3</f>
        <v>5.8333333333333348</v>
      </c>
      <c r="K120" s="97">
        <v>0.2</v>
      </c>
      <c r="L120" s="95">
        <f>J120-K120</f>
        <v>5.6333333333333346</v>
      </c>
    </row>
    <row r="121" spans="1:13">
      <c r="A121" s="37" t="s">
        <v>34</v>
      </c>
      <c r="B121" s="36" t="s">
        <v>383</v>
      </c>
      <c r="C121" s="36">
        <v>2.6</v>
      </c>
      <c r="D121" s="36">
        <v>3.2</v>
      </c>
      <c r="E121" s="36">
        <v>2.8</v>
      </c>
      <c r="F121" s="36">
        <v>2.9</v>
      </c>
      <c r="G121" s="36">
        <v>2.9</v>
      </c>
      <c r="H121" s="36">
        <f t="shared" si="7"/>
        <v>8.6000000000000032</v>
      </c>
      <c r="I121" s="96"/>
      <c r="J121" s="96"/>
      <c r="K121" s="98"/>
      <c r="L121" s="96"/>
    </row>
    <row r="122" spans="1:13">
      <c r="A122" s="36" t="s">
        <v>506</v>
      </c>
      <c r="B122" s="36" t="s">
        <v>382</v>
      </c>
      <c r="C122" s="36">
        <v>2.7</v>
      </c>
      <c r="D122" s="36">
        <v>2.8</v>
      </c>
      <c r="E122" s="36">
        <v>2.7</v>
      </c>
      <c r="F122" s="36">
        <v>2.7</v>
      </c>
      <c r="G122" s="36">
        <v>2.7</v>
      </c>
      <c r="H122" s="36">
        <f t="shared" si="7"/>
        <v>8.0999999999999979</v>
      </c>
      <c r="I122" s="95">
        <f>H122+H123</f>
        <v>16.199999999999996</v>
      </c>
      <c r="J122" s="95">
        <f>I122/3</f>
        <v>5.3999999999999986</v>
      </c>
      <c r="K122" s="97">
        <v>0.4</v>
      </c>
      <c r="L122" s="95">
        <f>J122-K122</f>
        <v>4.9999999999999982</v>
      </c>
    </row>
    <row r="123" spans="1:13">
      <c r="A123" s="37" t="s">
        <v>57</v>
      </c>
      <c r="B123" s="36" t="s">
        <v>383</v>
      </c>
      <c r="C123" s="36">
        <v>2.7</v>
      </c>
      <c r="D123" s="36">
        <v>2.8</v>
      </c>
      <c r="E123" s="36">
        <v>2.7</v>
      </c>
      <c r="F123" s="36">
        <v>2.7</v>
      </c>
      <c r="G123" s="36">
        <v>2.6</v>
      </c>
      <c r="H123" s="36">
        <f t="shared" si="7"/>
        <v>8.1</v>
      </c>
      <c r="I123" s="96"/>
      <c r="J123" s="96"/>
      <c r="K123" s="98"/>
      <c r="L123" s="96"/>
    </row>
    <row r="124" spans="1:13">
      <c r="A124" s="36" t="s">
        <v>507</v>
      </c>
      <c r="B124" s="36" t="s">
        <v>382</v>
      </c>
      <c r="C124" s="36">
        <v>3</v>
      </c>
      <c r="D124" s="36">
        <v>3.3</v>
      </c>
      <c r="E124" s="36">
        <v>3.1</v>
      </c>
      <c r="F124" s="36">
        <v>3</v>
      </c>
      <c r="G124" s="36">
        <v>3.1</v>
      </c>
      <c r="H124" s="36">
        <f t="shared" si="7"/>
        <v>9.1999999999999993</v>
      </c>
      <c r="I124" s="95">
        <f>H124+H125</f>
        <v>18.399999999999999</v>
      </c>
      <c r="J124" s="95">
        <f>I124/3</f>
        <v>6.1333333333333329</v>
      </c>
      <c r="K124" s="97">
        <v>0.2</v>
      </c>
      <c r="L124" s="95">
        <f>J124-K124</f>
        <v>5.9333333333333327</v>
      </c>
    </row>
    <row r="125" spans="1:13">
      <c r="A125" s="37" t="s">
        <v>30</v>
      </c>
      <c r="B125" s="36" t="s">
        <v>383</v>
      </c>
      <c r="C125" s="36">
        <v>3</v>
      </c>
      <c r="D125" s="36">
        <v>3.3</v>
      </c>
      <c r="E125" s="36">
        <v>3.1</v>
      </c>
      <c r="F125" s="36">
        <v>3</v>
      </c>
      <c r="G125" s="36">
        <v>3.1</v>
      </c>
      <c r="H125" s="36">
        <f t="shared" si="7"/>
        <v>9.1999999999999993</v>
      </c>
      <c r="I125" s="96"/>
      <c r="J125" s="96"/>
      <c r="K125" s="98"/>
      <c r="L125" s="96"/>
    </row>
    <row r="126" spans="1:13">
      <c r="A126" s="36" t="s">
        <v>508</v>
      </c>
      <c r="B126" s="36" t="s">
        <v>382</v>
      </c>
      <c r="C126" s="36">
        <v>3.3</v>
      </c>
      <c r="D126" s="36">
        <v>2.9</v>
      </c>
      <c r="E126" s="36">
        <v>2.9</v>
      </c>
      <c r="F126" s="36">
        <v>2.9</v>
      </c>
      <c r="G126" s="36">
        <v>2.9</v>
      </c>
      <c r="H126" s="36">
        <f>SUM(C126:G126)-MAX(C126:G126)-MIN(C126:G126)</f>
        <v>8.7000000000000011</v>
      </c>
      <c r="I126" s="95">
        <f>H126+H127</f>
        <v>17.400000000000002</v>
      </c>
      <c r="J126" s="95">
        <f>I126/3</f>
        <v>5.8000000000000007</v>
      </c>
      <c r="K126" s="97">
        <v>0.2</v>
      </c>
      <c r="L126" s="95">
        <f>J126-K126</f>
        <v>5.6000000000000005</v>
      </c>
    </row>
    <row r="127" spans="1:13">
      <c r="A127" s="37" t="s">
        <v>48</v>
      </c>
      <c r="B127" s="36" t="s">
        <v>383</v>
      </c>
      <c r="C127" s="36">
        <v>3.3</v>
      </c>
      <c r="D127" s="36">
        <v>2.9</v>
      </c>
      <c r="E127" s="36">
        <v>2.9</v>
      </c>
      <c r="F127" s="36">
        <v>2.9</v>
      </c>
      <c r="G127" s="36">
        <v>2.9</v>
      </c>
      <c r="H127" s="36">
        <f>SUM(C127:G127)-MAX(C127:G127)-MIN(C127:G127)</f>
        <v>8.7000000000000011</v>
      </c>
      <c r="I127" s="96"/>
      <c r="J127" s="96"/>
      <c r="K127" s="98"/>
      <c r="L127" s="96"/>
    </row>
    <row r="128" spans="1:13" ht="15.75" thickBot="1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41"/>
      <c r="L128" s="40"/>
      <c r="M128" s="26"/>
    </row>
    <row r="129" spans="1:12" ht="15.75" thickBot="1">
      <c r="A129" s="92" t="s">
        <v>428</v>
      </c>
      <c r="B129" s="93"/>
      <c r="C129" s="94"/>
      <c r="L129" s="33"/>
    </row>
    <row r="130" spans="1:12">
      <c r="A130" s="38"/>
      <c r="B130" s="38"/>
      <c r="C130" s="38"/>
      <c r="L130" s="33"/>
    </row>
    <row r="131" spans="1:12">
      <c r="A131" s="35" t="s">
        <v>371</v>
      </c>
      <c r="B131" s="35"/>
      <c r="C131" s="35" t="s">
        <v>372</v>
      </c>
      <c r="D131" s="35" t="s">
        <v>373</v>
      </c>
      <c r="E131" s="35" t="s">
        <v>374</v>
      </c>
      <c r="F131" s="35" t="s">
        <v>375</v>
      </c>
      <c r="G131" s="35" t="s">
        <v>376</v>
      </c>
      <c r="H131" s="35" t="s">
        <v>377</v>
      </c>
      <c r="I131" s="35" t="s">
        <v>378</v>
      </c>
      <c r="J131" s="35" t="s">
        <v>379</v>
      </c>
      <c r="K131" s="35" t="s">
        <v>380</v>
      </c>
      <c r="L131" s="35" t="s">
        <v>378</v>
      </c>
    </row>
    <row r="132" spans="1:12">
      <c r="A132" s="36" t="s">
        <v>509</v>
      </c>
      <c r="B132" s="36" t="s">
        <v>382</v>
      </c>
      <c r="C132" s="36">
        <v>3.5</v>
      </c>
      <c r="D132" s="36">
        <v>3.2</v>
      </c>
      <c r="E132" s="36">
        <v>3.3</v>
      </c>
      <c r="F132" s="36">
        <v>3.2</v>
      </c>
      <c r="G132" s="36">
        <v>3.2</v>
      </c>
      <c r="H132" s="36">
        <f t="shared" ref="H132:H137" si="8">SUM(C132:G132)-MAX(C132:G132)-MIN(C132:G132)</f>
        <v>9.6999999999999993</v>
      </c>
      <c r="I132" s="95">
        <f>H132+H133</f>
        <v>19.399999999999999</v>
      </c>
      <c r="J132" s="95">
        <f>I132/3</f>
        <v>6.4666666666666659</v>
      </c>
      <c r="K132" s="97">
        <v>0.2</v>
      </c>
      <c r="L132" s="95">
        <f>J132-K132</f>
        <v>6.2666666666666657</v>
      </c>
    </row>
    <row r="133" spans="1:12">
      <c r="A133" s="37" t="s">
        <v>51</v>
      </c>
      <c r="B133" s="36" t="s">
        <v>383</v>
      </c>
      <c r="C133" s="36">
        <v>3.5</v>
      </c>
      <c r="D133" s="36">
        <v>3.2</v>
      </c>
      <c r="E133" s="36">
        <v>3.3</v>
      </c>
      <c r="F133" s="36">
        <v>3.2</v>
      </c>
      <c r="G133" s="36">
        <v>3.2</v>
      </c>
      <c r="H133" s="36">
        <f t="shared" si="8"/>
        <v>9.6999999999999993</v>
      </c>
      <c r="I133" s="96"/>
      <c r="J133" s="96"/>
      <c r="K133" s="98"/>
      <c r="L133" s="96"/>
    </row>
    <row r="134" spans="1:12">
      <c r="A134" s="36" t="s">
        <v>510</v>
      </c>
      <c r="B134" s="36" t="s">
        <v>382</v>
      </c>
      <c r="C134" s="36">
        <v>1.4</v>
      </c>
      <c r="D134" s="36">
        <v>1.5</v>
      </c>
      <c r="E134" s="36">
        <v>1.5</v>
      </c>
      <c r="F134" s="36">
        <v>1.3</v>
      </c>
      <c r="G134" s="36">
        <v>1.3</v>
      </c>
      <c r="H134" s="36">
        <f t="shared" si="8"/>
        <v>4.2</v>
      </c>
      <c r="I134" s="95">
        <f>H134+H135</f>
        <v>8.4</v>
      </c>
      <c r="J134" s="95">
        <f>I134/3</f>
        <v>2.8000000000000003</v>
      </c>
      <c r="K134" s="97">
        <v>0.7</v>
      </c>
      <c r="L134" s="95">
        <f>J134-K134</f>
        <v>2.1000000000000005</v>
      </c>
    </row>
    <row r="135" spans="1:12">
      <c r="A135" s="37" t="s">
        <v>45</v>
      </c>
      <c r="B135" s="36" t="s">
        <v>383</v>
      </c>
      <c r="C135" s="36">
        <v>1.4</v>
      </c>
      <c r="D135" s="36">
        <v>1.5</v>
      </c>
      <c r="E135" s="36">
        <v>1.5</v>
      </c>
      <c r="F135" s="36">
        <v>1.3</v>
      </c>
      <c r="G135" s="36">
        <v>1.2</v>
      </c>
      <c r="H135" s="36">
        <f t="shared" si="8"/>
        <v>4.2</v>
      </c>
      <c r="I135" s="96"/>
      <c r="J135" s="96"/>
      <c r="K135" s="98"/>
      <c r="L135" s="96"/>
    </row>
    <row r="136" spans="1:12">
      <c r="A136" s="36" t="s">
        <v>431</v>
      </c>
      <c r="B136" s="36" t="s">
        <v>382</v>
      </c>
      <c r="C136" s="36">
        <v>1.5</v>
      </c>
      <c r="D136" s="36">
        <v>1.6</v>
      </c>
      <c r="E136" s="36">
        <v>1.6</v>
      </c>
      <c r="F136" s="36">
        <v>1.4</v>
      </c>
      <c r="G136" s="36">
        <v>1.5</v>
      </c>
      <c r="H136" s="36">
        <f t="shared" si="8"/>
        <v>4.5999999999999996</v>
      </c>
      <c r="I136" s="95">
        <f>H136+H137</f>
        <v>9.1</v>
      </c>
      <c r="J136" s="95">
        <f>I136/3</f>
        <v>3.0333333333333332</v>
      </c>
      <c r="K136" s="97">
        <v>1.2</v>
      </c>
      <c r="L136" s="95">
        <f>J136-K136</f>
        <v>1.8333333333333333</v>
      </c>
    </row>
    <row r="137" spans="1:12">
      <c r="A137" s="37" t="s">
        <v>229</v>
      </c>
      <c r="B137" s="36" t="s">
        <v>383</v>
      </c>
      <c r="C137" s="36">
        <v>1.5</v>
      </c>
      <c r="D137" s="36">
        <v>1.6</v>
      </c>
      <c r="E137" s="36">
        <v>1.6</v>
      </c>
      <c r="F137" s="36">
        <v>1.4</v>
      </c>
      <c r="G137" s="36">
        <v>1.4</v>
      </c>
      <c r="H137" s="36">
        <f t="shared" si="8"/>
        <v>4.5</v>
      </c>
      <c r="I137" s="96"/>
      <c r="J137" s="96"/>
      <c r="K137" s="98"/>
      <c r="L137" s="96"/>
    </row>
    <row r="138" spans="1:12">
      <c r="A138" s="36" t="s">
        <v>511</v>
      </c>
      <c r="B138" s="36" t="s">
        <v>382</v>
      </c>
      <c r="C138" s="36">
        <v>1.8</v>
      </c>
      <c r="D138" s="36">
        <v>1.7</v>
      </c>
      <c r="E138" s="36">
        <v>1.8</v>
      </c>
      <c r="F138" s="36">
        <v>1.6</v>
      </c>
      <c r="G138" s="36">
        <v>1.7</v>
      </c>
      <c r="H138" s="36">
        <f t="shared" ref="H138:H145" si="9">SUM(C138:G138)-MAX(C138:G138)-MIN(C138:G138)</f>
        <v>5.1999999999999993</v>
      </c>
      <c r="I138" s="95">
        <f>H138+H139</f>
        <v>10.299999999999999</v>
      </c>
      <c r="J138" s="95">
        <f>I138/3</f>
        <v>3.4333333333333331</v>
      </c>
      <c r="K138" s="97">
        <v>0.2</v>
      </c>
      <c r="L138" s="95">
        <f>J138-K138</f>
        <v>3.2333333333333329</v>
      </c>
    </row>
    <row r="139" spans="1:12">
      <c r="A139" s="37" t="s">
        <v>48</v>
      </c>
      <c r="B139" s="36" t="s">
        <v>383</v>
      </c>
      <c r="C139" s="36">
        <v>1.8</v>
      </c>
      <c r="D139" s="36">
        <v>1.7</v>
      </c>
      <c r="E139" s="36">
        <v>1.7</v>
      </c>
      <c r="F139" s="36">
        <v>1.6</v>
      </c>
      <c r="G139" s="36">
        <v>1.7</v>
      </c>
      <c r="H139" s="36">
        <f t="shared" si="9"/>
        <v>5.0999999999999996</v>
      </c>
      <c r="I139" s="96"/>
      <c r="J139" s="96"/>
      <c r="K139" s="98"/>
      <c r="L139" s="96"/>
    </row>
    <row r="140" spans="1:12">
      <c r="A140" s="36" t="s">
        <v>429</v>
      </c>
      <c r="B140" s="36" t="s">
        <v>382</v>
      </c>
      <c r="C140" s="36">
        <v>1.2</v>
      </c>
      <c r="D140" s="36">
        <v>1</v>
      </c>
      <c r="E140" s="36">
        <v>1.2</v>
      </c>
      <c r="F140" s="36">
        <v>1</v>
      </c>
      <c r="G140" s="36">
        <v>1</v>
      </c>
      <c r="H140" s="36">
        <f t="shared" si="9"/>
        <v>3.2</v>
      </c>
      <c r="I140" s="95">
        <f>H140+H141</f>
        <v>6.3000000000000007</v>
      </c>
      <c r="J140" s="95">
        <f>I140/3</f>
        <v>2.1</v>
      </c>
      <c r="K140" s="97">
        <v>3.6</v>
      </c>
      <c r="L140" s="95">
        <f>J140-K140</f>
        <v>-1.5</v>
      </c>
    </row>
    <row r="141" spans="1:12">
      <c r="A141" s="37" t="s">
        <v>232</v>
      </c>
      <c r="B141" s="36" t="s">
        <v>383</v>
      </c>
      <c r="C141" s="36">
        <v>1.2</v>
      </c>
      <c r="D141" s="36">
        <v>1</v>
      </c>
      <c r="E141" s="36">
        <v>1.1000000000000001</v>
      </c>
      <c r="F141" s="36">
        <v>1</v>
      </c>
      <c r="G141" s="36">
        <v>1</v>
      </c>
      <c r="H141" s="36">
        <f t="shared" si="9"/>
        <v>3.1000000000000005</v>
      </c>
      <c r="I141" s="96"/>
      <c r="J141" s="96"/>
      <c r="K141" s="98"/>
      <c r="L141" s="96"/>
    </row>
    <row r="142" spans="1:12">
      <c r="A142" s="36" t="s">
        <v>512</v>
      </c>
      <c r="B142" s="36" t="s">
        <v>382</v>
      </c>
      <c r="C142" s="36">
        <v>1.6</v>
      </c>
      <c r="D142" s="36">
        <v>1.7</v>
      </c>
      <c r="E142" s="36">
        <v>1.8</v>
      </c>
      <c r="F142" s="36">
        <v>1.7</v>
      </c>
      <c r="G142" s="36">
        <v>1.6</v>
      </c>
      <c r="H142" s="36">
        <f t="shared" si="9"/>
        <v>5</v>
      </c>
      <c r="I142" s="95">
        <f>H142+H143</f>
        <v>9.9</v>
      </c>
      <c r="J142" s="95">
        <f>I142/3</f>
        <v>3.3000000000000003</v>
      </c>
      <c r="K142" s="97">
        <v>0.4</v>
      </c>
      <c r="L142" s="95">
        <f>J142-K142</f>
        <v>2.9000000000000004</v>
      </c>
    </row>
    <row r="143" spans="1:12">
      <c r="A143" s="37" t="s">
        <v>34</v>
      </c>
      <c r="B143" s="36" t="s">
        <v>383</v>
      </c>
      <c r="C143" s="36">
        <v>1.6</v>
      </c>
      <c r="D143" s="36">
        <v>1.6</v>
      </c>
      <c r="E143" s="36">
        <v>1.8</v>
      </c>
      <c r="F143" s="36">
        <v>1.7</v>
      </c>
      <c r="G143" s="36">
        <v>1.6</v>
      </c>
      <c r="H143" s="36">
        <f t="shared" si="9"/>
        <v>4.9000000000000004</v>
      </c>
      <c r="I143" s="96"/>
      <c r="J143" s="96"/>
      <c r="K143" s="98"/>
      <c r="L143" s="96"/>
    </row>
    <row r="144" spans="1:12">
      <c r="A144" s="36" t="s">
        <v>430</v>
      </c>
      <c r="B144" s="36" t="s">
        <v>382</v>
      </c>
      <c r="C144" s="36">
        <v>1.8</v>
      </c>
      <c r="D144" s="36">
        <v>1.8</v>
      </c>
      <c r="E144" s="36">
        <v>2</v>
      </c>
      <c r="F144" s="36">
        <v>1.9</v>
      </c>
      <c r="G144" s="36">
        <v>1.5</v>
      </c>
      <c r="H144" s="36">
        <f t="shared" si="9"/>
        <v>5.5</v>
      </c>
      <c r="I144" s="95">
        <f>H144+H145</f>
        <v>10.999999999999998</v>
      </c>
      <c r="J144" s="95">
        <f>I144/3</f>
        <v>3.6666666666666661</v>
      </c>
      <c r="K144" s="97">
        <v>1.4</v>
      </c>
      <c r="L144" s="95">
        <f>J144-K144</f>
        <v>2.2666666666666662</v>
      </c>
    </row>
    <row r="145" spans="1:13">
      <c r="A145" s="37" t="s">
        <v>232</v>
      </c>
      <c r="B145" s="36" t="s">
        <v>383</v>
      </c>
      <c r="C145" s="36">
        <v>1.9</v>
      </c>
      <c r="D145" s="36">
        <v>1.8</v>
      </c>
      <c r="E145" s="36">
        <v>1.9</v>
      </c>
      <c r="F145" s="36">
        <v>1.8</v>
      </c>
      <c r="G145" s="36">
        <v>1.5</v>
      </c>
      <c r="H145" s="36">
        <f t="shared" si="9"/>
        <v>5.4999999999999982</v>
      </c>
      <c r="I145" s="96"/>
      <c r="J145" s="96"/>
      <c r="K145" s="98"/>
      <c r="L145" s="96"/>
    </row>
    <row r="146" spans="1:13">
      <c r="A146" s="36" t="s">
        <v>513</v>
      </c>
      <c r="B146" s="36" t="s">
        <v>382</v>
      </c>
      <c r="C146" s="36">
        <v>2.4</v>
      </c>
      <c r="D146" s="36">
        <v>2.1</v>
      </c>
      <c r="E146" s="36">
        <v>2.2999999999999998</v>
      </c>
      <c r="F146" s="36">
        <v>2.2000000000000002</v>
      </c>
      <c r="G146" s="36">
        <v>2.2999999999999998</v>
      </c>
      <c r="H146" s="36">
        <f t="shared" ref="H146:H153" si="10">SUM(C146:G146)-MAX(C146:G146)-MIN(C146:G146)</f>
        <v>6.8000000000000007</v>
      </c>
      <c r="I146" s="95">
        <f>H146+H147</f>
        <v>13.5</v>
      </c>
      <c r="J146" s="95">
        <f>I146/3</f>
        <v>4.5</v>
      </c>
      <c r="K146" s="97">
        <v>1</v>
      </c>
      <c r="L146" s="95">
        <f>J146-K146</f>
        <v>3.5</v>
      </c>
    </row>
    <row r="147" spans="1:13">
      <c r="A147" s="37" t="s">
        <v>36</v>
      </c>
      <c r="B147" s="36" t="s">
        <v>383</v>
      </c>
      <c r="C147" s="36">
        <v>2.4</v>
      </c>
      <c r="D147" s="36">
        <v>2.1</v>
      </c>
      <c r="E147" s="36">
        <v>2.2999999999999998</v>
      </c>
      <c r="F147" s="36">
        <v>2.2000000000000002</v>
      </c>
      <c r="G147" s="36">
        <v>2.2000000000000002</v>
      </c>
      <c r="H147" s="36">
        <f t="shared" si="10"/>
        <v>6.6999999999999993</v>
      </c>
      <c r="I147" s="96"/>
      <c r="J147" s="96"/>
      <c r="K147" s="98"/>
      <c r="L147" s="96"/>
    </row>
    <row r="148" spans="1:13">
      <c r="A148" s="36" t="s">
        <v>514</v>
      </c>
      <c r="B148" s="36" t="s">
        <v>382</v>
      </c>
      <c r="C148" s="36">
        <v>2.6</v>
      </c>
      <c r="D148" s="36">
        <v>2.2999999999999998</v>
      </c>
      <c r="E148" s="36">
        <v>2.2000000000000002</v>
      </c>
      <c r="F148" s="36">
        <v>2.2999999999999998</v>
      </c>
      <c r="G148" s="36">
        <v>2.5</v>
      </c>
      <c r="H148" s="36">
        <f t="shared" si="10"/>
        <v>7.1000000000000005</v>
      </c>
      <c r="I148" s="95">
        <f>H148+H149</f>
        <v>14.100000000000001</v>
      </c>
      <c r="J148" s="95">
        <f>I148/3</f>
        <v>4.7</v>
      </c>
      <c r="K148" s="97">
        <v>0.6</v>
      </c>
      <c r="L148" s="95">
        <f>J148-K148</f>
        <v>4.1000000000000005</v>
      </c>
    </row>
    <row r="149" spans="1:13">
      <c r="A149" s="37" t="s">
        <v>52</v>
      </c>
      <c r="B149" s="36" t="s">
        <v>383</v>
      </c>
      <c r="C149" s="36">
        <v>2.5</v>
      </c>
      <c r="D149" s="36">
        <v>2.2999999999999998</v>
      </c>
      <c r="E149" s="36">
        <v>2.2000000000000002</v>
      </c>
      <c r="F149" s="36">
        <v>2.2999999999999998</v>
      </c>
      <c r="G149" s="36">
        <v>2.4</v>
      </c>
      <c r="H149" s="36">
        <f t="shared" si="10"/>
        <v>7.0000000000000009</v>
      </c>
      <c r="I149" s="96"/>
      <c r="J149" s="96"/>
      <c r="K149" s="98"/>
      <c r="L149" s="96"/>
    </row>
    <row r="150" spans="1:13">
      <c r="A150" s="36" t="s">
        <v>515</v>
      </c>
      <c r="B150" s="36" t="s">
        <v>382</v>
      </c>
      <c r="C150" s="36">
        <v>2.2000000000000002</v>
      </c>
      <c r="D150" s="36">
        <v>2.1</v>
      </c>
      <c r="E150" s="36">
        <v>2.1</v>
      </c>
      <c r="F150" s="36">
        <v>2.1</v>
      </c>
      <c r="G150" s="36">
        <v>2.2000000000000002</v>
      </c>
      <c r="H150" s="36">
        <f t="shared" si="10"/>
        <v>6.4</v>
      </c>
      <c r="I150" s="95">
        <f>H150+H151</f>
        <v>12.8</v>
      </c>
      <c r="J150" s="95">
        <f>I150/3</f>
        <v>4.2666666666666666</v>
      </c>
      <c r="K150" s="97">
        <v>0.7</v>
      </c>
      <c r="L150" s="95">
        <f>J150-K150</f>
        <v>3.5666666666666664</v>
      </c>
    </row>
    <row r="151" spans="1:13">
      <c r="A151" s="37" t="s">
        <v>51</v>
      </c>
      <c r="B151" s="36" t="s">
        <v>383</v>
      </c>
      <c r="C151" s="36">
        <v>2.2000000000000002</v>
      </c>
      <c r="D151" s="36">
        <v>2.1</v>
      </c>
      <c r="E151" s="36">
        <v>2.1</v>
      </c>
      <c r="F151" s="36">
        <v>2.1</v>
      </c>
      <c r="G151" s="36">
        <v>2.2000000000000002</v>
      </c>
      <c r="H151" s="36">
        <f t="shared" si="10"/>
        <v>6.4</v>
      </c>
      <c r="I151" s="96"/>
      <c r="J151" s="96"/>
      <c r="K151" s="98"/>
      <c r="L151" s="96"/>
    </row>
    <row r="152" spans="1:13">
      <c r="A152" s="36" t="s">
        <v>516</v>
      </c>
      <c r="B152" s="36" t="s">
        <v>382</v>
      </c>
      <c r="C152" s="36">
        <v>3.5</v>
      </c>
      <c r="D152" s="36">
        <v>3.3</v>
      </c>
      <c r="E152" s="36">
        <v>3.4</v>
      </c>
      <c r="F152" s="36">
        <v>3.3</v>
      </c>
      <c r="G152" s="36">
        <v>3.1</v>
      </c>
      <c r="H152" s="36">
        <f t="shared" si="10"/>
        <v>10.000000000000002</v>
      </c>
      <c r="I152" s="95">
        <f>H152+H153</f>
        <v>19.900000000000006</v>
      </c>
      <c r="J152" s="95">
        <f>I152/3</f>
        <v>6.6333333333333355</v>
      </c>
      <c r="K152" s="97">
        <v>1.2</v>
      </c>
      <c r="L152" s="95">
        <f>J152-K152</f>
        <v>5.4333333333333353</v>
      </c>
    </row>
    <row r="153" spans="1:13">
      <c r="A153" s="37" t="s">
        <v>48</v>
      </c>
      <c r="B153" s="36" t="s">
        <v>383</v>
      </c>
      <c r="C153" s="36">
        <v>3.6</v>
      </c>
      <c r="D153" s="36">
        <v>3.3</v>
      </c>
      <c r="E153" s="36">
        <v>3.3</v>
      </c>
      <c r="F153" s="36">
        <v>3.3</v>
      </c>
      <c r="G153" s="36">
        <v>3.1</v>
      </c>
      <c r="H153" s="36">
        <f t="shared" si="10"/>
        <v>9.9000000000000021</v>
      </c>
      <c r="I153" s="96"/>
      <c r="J153" s="96"/>
      <c r="K153" s="98"/>
      <c r="L153" s="96"/>
    </row>
    <row r="154" spans="1:13">
      <c r="A154" s="36" t="s">
        <v>517</v>
      </c>
      <c r="B154" s="36" t="s">
        <v>382</v>
      </c>
      <c r="C154" s="36">
        <v>3.3</v>
      </c>
      <c r="D154" s="36">
        <v>3.2</v>
      </c>
      <c r="E154" s="36">
        <v>3.1</v>
      </c>
      <c r="F154" s="36">
        <v>3.2</v>
      </c>
      <c r="G154" s="36">
        <v>3.1</v>
      </c>
      <c r="H154" s="36">
        <f>SUM(C154:G154)-MAX(C154:G154)-MIN(C154:G154)</f>
        <v>9.5000000000000018</v>
      </c>
      <c r="I154" s="95">
        <f>H154+H155</f>
        <v>19</v>
      </c>
      <c r="J154" s="95">
        <f>I154/3</f>
        <v>6.333333333333333</v>
      </c>
      <c r="K154" s="97">
        <v>0</v>
      </c>
      <c r="L154" s="95">
        <f>J154-K154</f>
        <v>6.333333333333333</v>
      </c>
    </row>
    <row r="155" spans="1:13">
      <c r="A155" s="37" t="s">
        <v>106</v>
      </c>
      <c r="B155" s="36" t="s">
        <v>383</v>
      </c>
      <c r="C155" s="36">
        <v>3.3</v>
      </c>
      <c r="D155" s="36">
        <v>3.2</v>
      </c>
      <c r="E155" s="36">
        <v>3.1</v>
      </c>
      <c r="F155" s="36">
        <v>3.2</v>
      </c>
      <c r="G155" s="36">
        <v>3</v>
      </c>
      <c r="H155" s="36">
        <f>SUM(C155:G155)-MAX(C155:G155)-MIN(C155:G155)</f>
        <v>9.5</v>
      </c>
      <c r="I155" s="96"/>
      <c r="J155" s="96"/>
      <c r="K155" s="98"/>
      <c r="L155" s="96"/>
    </row>
    <row r="156" spans="1:13" ht="15.75" thickBot="1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41"/>
      <c r="L156" s="40"/>
      <c r="M156" s="26"/>
    </row>
    <row r="157" spans="1:13" ht="15.75" thickBot="1">
      <c r="A157" s="92" t="s">
        <v>432</v>
      </c>
      <c r="B157" s="93"/>
      <c r="C157" s="94"/>
      <c r="L157" s="33"/>
    </row>
    <row r="158" spans="1:13">
      <c r="A158" s="38"/>
      <c r="B158" s="38"/>
      <c r="C158" s="38"/>
      <c r="L158" s="33"/>
    </row>
    <row r="159" spans="1:13">
      <c r="A159" s="35" t="s">
        <v>371</v>
      </c>
      <c r="B159" s="35"/>
      <c r="C159" s="35" t="s">
        <v>372</v>
      </c>
      <c r="D159" s="35" t="s">
        <v>373</v>
      </c>
      <c r="E159" s="35" t="s">
        <v>374</v>
      </c>
      <c r="F159" s="35" t="s">
        <v>375</v>
      </c>
      <c r="G159" s="35" t="s">
        <v>376</v>
      </c>
      <c r="H159" s="35" t="s">
        <v>377</v>
      </c>
      <c r="I159" s="35" t="s">
        <v>378</v>
      </c>
      <c r="J159" s="35" t="s">
        <v>379</v>
      </c>
      <c r="K159" s="35" t="s">
        <v>380</v>
      </c>
      <c r="L159" s="35" t="s">
        <v>378</v>
      </c>
    </row>
    <row r="160" spans="1:13">
      <c r="A160" s="36" t="s">
        <v>518</v>
      </c>
      <c r="B160" s="36" t="s">
        <v>382</v>
      </c>
      <c r="C160" s="36">
        <v>3.2</v>
      </c>
      <c r="D160" s="36">
        <v>2.9</v>
      </c>
      <c r="E160" s="36">
        <v>2.9</v>
      </c>
      <c r="F160" s="36">
        <v>3.2</v>
      </c>
      <c r="G160" s="36">
        <v>2.9</v>
      </c>
      <c r="H160" s="36">
        <f t="shared" ref="H160:H183" si="11">SUM(C160:G160)-MAX(C160:G160)-MIN(C160:G160)</f>
        <v>8.9999999999999982</v>
      </c>
      <c r="I160" s="95">
        <f>H160+H161</f>
        <v>17.899999999999999</v>
      </c>
      <c r="J160" s="95">
        <f>I160/3</f>
        <v>5.9666666666666659</v>
      </c>
      <c r="K160" s="97">
        <v>0.4</v>
      </c>
      <c r="L160" s="95">
        <f>J160-K160</f>
        <v>5.5666666666666655</v>
      </c>
    </row>
    <row r="161" spans="1:12">
      <c r="A161" s="37" t="s">
        <v>48</v>
      </c>
      <c r="B161" s="36" t="s">
        <v>383</v>
      </c>
      <c r="C161" s="36">
        <v>3.3</v>
      </c>
      <c r="D161" s="36">
        <v>2.9</v>
      </c>
      <c r="E161" s="36">
        <v>2.9</v>
      </c>
      <c r="F161" s="36">
        <v>3.1</v>
      </c>
      <c r="G161" s="36">
        <v>2.9</v>
      </c>
      <c r="H161" s="36">
        <f t="shared" si="11"/>
        <v>8.9</v>
      </c>
      <c r="I161" s="96"/>
      <c r="J161" s="96"/>
      <c r="K161" s="98"/>
      <c r="L161" s="96"/>
    </row>
    <row r="162" spans="1:12">
      <c r="A162" s="36" t="s">
        <v>434</v>
      </c>
      <c r="B162" s="36" t="s">
        <v>382</v>
      </c>
      <c r="C162" s="36"/>
      <c r="D162" s="36"/>
      <c r="E162" s="36"/>
      <c r="F162" s="36"/>
      <c r="G162" s="36"/>
      <c r="H162" s="36">
        <f t="shared" si="11"/>
        <v>0</v>
      </c>
      <c r="I162" s="95">
        <f>H162+H163</f>
        <v>0</v>
      </c>
      <c r="J162" s="95">
        <f>I162/3</f>
        <v>0</v>
      </c>
      <c r="K162" s="97"/>
      <c r="L162" s="95">
        <f>J162-K162</f>
        <v>0</v>
      </c>
    </row>
    <row r="163" spans="1:12">
      <c r="A163" s="37" t="s">
        <v>267</v>
      </c>
      <c r="B163" s="36" t="s">
        <v>383</v>
      </c>
      <c r="C163" s="36"/>
      <c r="D163" s="36"/>
      <c r="E163" s="36"/>
      <c r="F163" s="36"/>
      <c r="G163" s="36"/>
      <c r="H163" s="36">
        <f t="shared" si="11"/>
        <v>0</v>
      </c>
      <c r="I163" s="96"/>
      <c r="J163" s="96"/>
      <c r="K163" s="98"/>
      <c r="L163" s="96"/>
    </row>
    <row r="164" spans="1:12">
      <c r="A164" s="36" t="s">
        <v>519</v>
      </c>
      <c r="B164" s="36" t="s">
        <v>382</v>
      </c>
      <c r="C164" s="36">
        <v>2.2000000000000002</v>
      </c>
      <c r="D164" s="36">
        <v>2</v>
      </c>
      <c r="E164" s="36">
        <v>1.9</v>
      </c>
      <c r="F164" s="36">
        <v>1.9</v>
      </c>
      <c r="G164" s="36">
        <v>2.1</v>
      </c>
      <c r="H164" s="36">
        <f t="shared" si="11"/>
        <v>6</v>
      </c>
      <c r="I164" s="95">
        <f>H164+H165</f>
        <v>11.7</v>
      </c>
      <c r="J164" s="95">
        <f>I164/3</f>
        <v>3.9</v>
      </c>
      <c r="K164" s="97">
        <v>0.9</v>
      </c>
      <c r="L164" s="95">
        <f>J164-K164</f>
        <v>3</v>
      </c>
    </row>
    <row r="165" spans="1:12">
      <c r="A165" s="37" t="s">
        <v>52</v>
      </c>
      <c r="B165" s="36" t="s">
        <v>383</v>
      </c>
      <c r="C165" s="36">
        <v>2.2999999999999998</v>
      </c>
      <c r="D165" s="36">
        <v>1.9</v>
      </c>
      <c r="E165" s="36">
        <v>1.8</v>
      </c>
      <c r="F165" s="36">
        <v>1.8</v>
      </c>
      <c r="G165" s="36">
        <v>2</v>
      </c>
      <c r="H165" s="36">
        <f t="shared" si="11"/>
        <v>5.6999999999999993</v>
      </c>
      <c r="I165" s="96"/>
      <c r="J165" s="96"/>
      <c r="K165" s="98"/>
      <c r="L165" s="96"/>
    </row>
    <row r="166" spans="1:12">
      <c r="A166" s="36" t="s">
        <v>435</v>
      </c>
      <c r="B166" s="36" t="s">
        <v>382</v>
      </c>
      <c r="C166" s="36">
        <v>1.8</v>
      </c>
      <c r="D166" s="36">
        <v>1.7</v>
      </c>
      <c r="E166" s="36">
        <v>1.8</v>
      </c>
      <c r="F166" s="36">
        <v>1.9</v>
      </c>
      <c r="G166" s="36">
        <v>1.9</v>
      </c>
      <c r="H166" s="36">
        <f t="shared" si="11"/>
        <v>5.4999999999999991</v>
      </c>
      <c r="I166" s="95">
        <f>H166+H167</f>
        <v>10.899999999999999</v>
      </c>
      <c r="J166" s="95">
        <f>I166/3</f>
        <v>3.6333333333333329</v>
      </c>
      <c r="K166" s="97">
        <v>1.6</v>
      </c>
      <c r="L166" s="95">
        <f>J166-K166</f>
        <v>2.0333333333333328</v>
      </c>
    </row>
    <row r="167" spans="1:12">
      <c r="A167" s="37" t="s">
        <v>313</v>
      </c>
      <c r="B167" s="36" t="s">
        <v>383</v>
      </c>
      <c r="C167" s="36">
        <v>1.8</v>
      </c>
      <c r="D167" s="36">
        <v>1.7</v>
      </c>
      <c r="E167" s="36">
        <v>1.8</v>
      </c>
      <c r="F167" s="36">
        <v>1.8</v>
      </c>
      <c r="G167" s="36">
        <v>1.9</v>
      </c>
      <c r="H167" s="36">
        <f t="shared" si="11"/>
        <v>5.3999999999999995</v>
      </c>
      <c r="I167" s="96"/>
      <c r="J167" s="96"/>
      <c r="K167" s="98"/>
      <c r="L167" s="96"/>
    </row>
    <row r="168" spans="1:12">
      <c r="A168" s="36" t="s">
        <v>520</v>
      </c>
      <c r="B168" s="36" t="s">
        <v>382</v>
      </c>
      <c r="C168" s="36">
        <v>2</v>
      </c>
      <c r="D168" s="36">
        <v>1.9</v>
      </c>
      <c r="E168" s="36">
        <v>1.8</v>
      </c>
      <c r="F168" s="36">
        <v>1.8</v>
      </c>
      <c r="G168" s="36">
        <v>2.1</v>
      </c>
      <c r="H168" s="36">
        <f t="shared" si="11"/>
        <v>5.7</v>
      </c>
      <c r="I168" s="95">
        <f>H168+H169</f>
        <v>11.4</v>
      </c>
      <c r="J168" s="95">
        <f>I168/3</f>
        <v>3.8000000000000003</v>
      </c>
      <c r="K168" s="97">
        <v>0</v>
      </c>
      <c r="L168" s="95">
        <f>J168-K168</f>
        <v>3.8000000000000003</v>
      </c>
    </row>
    <row r="169" spans="1:12">
      <c r="A169" s="37" t="s">
        <v>34</v>
      </c>
      <c r="B169" s="36" t="s">
        <v>383</v>
      </c>
      <c r="C169" s="36">
        <v>2</v>
      </c>
      <c r="D169" s="36">
        <v>1.9</v>
      </c>
      <c r="E169" s="36">
        <v>1.7</v>
      </c>
      <c r="F169" s="36">
        <v>1.8</v>
      </c>
      <c r="G169" s="36">
        <v>2.1</v>
      </c>
      <c r="H169" s="36">
        <f t="shared" si="11"/>
        <v>5.7</v>
      </c>
      <c r="I169" s="96"/>
      <c r="J169" s="96"/>
      <c r="K169" s="98"/>
      <c r="L169" s="96"/>
    </row>
    <row r="170" spans="1:12">
      <c r="A170" s="36" t="s">
        <v>436</v>
      </c>
      <c r="B170" s="36" t="s">
        <v>382</v>
      </c>
      <c r="C170" s="36"/>
      <c r="D170" s="36"/>
      <c r="E170" s="36"/>
      <c r="F170" s="36"/>
      <c r="G170" s="36"/>
      <c r="H170" s="36">
        <f t="shared" si="11"/>
        <v>0</v>
      </c>
      <c r="I170" s="95">
        <f>H170+H171</f>
        <v>0</v>
      </c>
      <c r="J170" s="95">
        <f>I170/3</f>
        <v>0</v>
      </c>
      <c r="K170" s="97"/>
      <c r="L170" s="95">
        <f>J170-K170</f>
        <v>0</v>
      </c>
    </row>
    <row r="171" spans="1:12">
      <c r="A171" s="37" t="s">
        <v>267</v>
      </c>
      <c r="B171" s="36" t="s">
        <v>383</v>
      </c>
      <c r="C171" s="36"/>
      <c r="D171" s="36"/>
      <c r="E171" s="36"/>
      <c r="F171" s="36"/>
      <c r="G171" s="36"/>
      <c r="H171" s="36">
        <f t="shared" si="11"/>
        <v>0</v>
      </c>
      <c r="I171" s="96"/>
      <c r="J171" s="96"/>
      <c r="K171" s="98"/>
      <c r="L171" s="96"/>
    </row>
    <row r="172" spans="1:12">
      <c r="A172" s="36" t="s">
        <v>521</v>
      </c>
      <c r="B172" s="36" t="s">
        <v>382</v>
      </c>
      <c r="C172" s="36">
        <v>2.4</v>
      </c>
      <c r="D172" s="36">
        <v>2.2000000000000002</v>
      </c>
      <c r="E172" s="36">
        <v>2.2999999999999998</v>
      </c>
      <c r="F172" s="36">
        <v>2.5</v>
      </c>
      <c r="G172" s="36">
        <v>2.4</v>
      </c>
      <c r="H172" s="36">
        <f t="shared" si="11"/>
        <v>7.0999999999999988</v>
      </c>
      <c r="I172" s="95">
        <f>H172+H173</f>
        <v>13.999999999999998</v>
      </c>
      <c r="J172" s="95">
        <f>I172/3</f>
        <v>4.6666666666666661</v>
      </c>
      <c r="K172" s="97">
        <v>2.2999999999999998</v>
      </c>
      <c r="L172" s="95">
        <f>J172-K172</f>
        <v>2.3666666666666663</v>
      </c>
    </row>
    <row r="173" spans="1:12">
      <c r="A173" s="37" t="s">
        <v>36</v>
      </c>
      <c r="B173" s="36" t="s">
        <v>383</v>
      </c>
      <c r="C173" s="36">
        <v>2.4</v>
      </c>
      <c r="D173" s="36">
        <v>2.2000000000000002</v>
      </c>
      <c r="E173" s="36">
        <v>2.2000000000000002</v>
      </c>
      <c r="F173" s="36">
        <v>2.4</v>
      </c>
      <c r="G173" s="36">
        <v>2.2999999999999998</v>
      </c>
      <c r="H173" s="36">
        <f t="shared" si="11"/>
        <v>6.8999999999999995</v>
      </c>
      <c r="I173" s="96"/>
      <c r="J173" s="96"/>
      <c r="K173" s="98"/>
      <c r="L173" s="96"/>
    </row>
    <row r="174" spans="1:12">
      <c r="A174" s="36" t="s">
        <v>433</v>
      </c>
      <c r="B174" s="36" t="s">
        <v>382</v>
      </c>
      <c r="C174" s="36">
        <v>3.5</v>
      </c>
      <c r="D174" s="36">
        <v>3.4</v>
      </c>
      <c r="E174" s="36">
        <v>3.3</v>
      </c>
      <c r="F174" s="36">
        <v>3.3</v>
      </c>
      <c r="G174" s="36">
        <v>3</v>
      </c>
      <c r="H174" s="36">
        <f t="shared" si="11"/>
        <v>10</v>
      </c>
      <c r="I174" s="95">
        <f>H174+H175</f>
        <v>19.899999999999999</v>
      </c>
      <c r="J174" s="95">
        <f>I174/3</f>
        <v>6.6333333333333329</v>
      </c>
      <c r="K174" s="97">
        <v>1.2</v>
      </c>
      <c r="L174" s="95">
        <f>J174-K174</f>
        <v>5.4333333333333327</v>
      </c>
    </row>
    <row r="175" spans="1:12">
      <c r="A175" s="37" t="s">
        <v>267</v>
      </c>
      <c r="B175" s="36" t="s">
        <v>383</v>
      </c>
      <c r="C175" s="36">
        <v>3.4</v>
      </c>
      <c r="D175" s="36">
        <v>3.3</v>
      </c>
      <c r="E175" s="36">
        <v>3.2</v>
      </c>
      <c r="F175" s="36">
        <v>3.4</v>
      </c>
      <c r="G175" s="36">
        <v>3</v>
      </c>
      <c r="H175" s="36">
        <f t="shared" si="11"/>
        <v>9.8999999999999968</v>
      </c>
      <c r="I175" s="96"/>
      <c r="J175" s="96"/>
      <c r="K175" s="98"/>
      <c r="L175" s="96"/>
    </row>
    <row r="176" spans="1:12">
      <c r="A176" s="36" t="s">
        <v>522</v>
      </c>
      <c r="B176" s="36" t="s">
        <v>382</v>
      </c>
      <c r="C176" s="36">
        <v>2.1</v>
      </c>
      <c r="D176" s="36">
        <v>2.1</v>
      </c>
      <c r="E176" s="36">
        <v>2.2000000000000002</v>
      </c>
      <c r="F176" s="36">
        <v>2</v>
      </c>
      <c r="G176" s="36">
        <v>2</v>
      </c>
      <c r="H176" s="36">
        <f t="shared" si="11"/>
        <v>6.1999999999999993</v>
      </c>
      <c r="I176" s="95">
        <f>H176+H177</f>
        <v>12.4</v>
      </c>
      <c r="J176" s="95">
        <f>I176/3</f>
        <v>4.1333333333333337</v>
      </c>
      <c r="K176" s="97">
        <v>0.4</v>
      </c>
      <c r="L176" s="95">
        <f>J176-K176</f>
        <v>3.7333333333333338</v>
      </c>
    </row>
    <row r="177" spans="1:12">
      <c r="A177" s="37" t="s">
        <v>52</v>
      </c>
      <c r="B177" s="36" t="s">
        <v>383</v>
      </c>
      <c r="C177" s="36">
        <v>2.1</v>
      </c>
      <c r="D177" s="36">
        <v>2.1</v>
      </c>
      <c r="E177" s="36">
        <v>2.2000000000000002</v>
      </c>
      <c r="F177" s="36">
        <v>2</v>
      </c>
      <c r="G177" s="36">
        <v>1.9</v>
      </c>
      <c r="H177" s="36">
        <f t="shared" si="11"/>
        <v>6.2000000000000011</v>
      </c>
      <c r="I177" s="96"/>
      <c r="J177" s="96"/>
      <c r="K177" s="98"/>
      <c r="L177" s="96"/>
    </row>
    <row r="178" spans="1:12">
      <c r="A178" s="36" t="s">
        <v>523</v>
      </c>
      <c r="B178" s="36" t="s">
        <v>382</v>
      </c>
      <c r="C178" s="36">
        <v>2.5</v>
      </c>
      <c r="D178" s="36">
        <v>2.2999999999999998</v>
      </c>
      <c r="E178" s="36">
        <v>2.4</v>
      </c>
      <c r="F178" s="36">
        <v>2.6</v>
      </c>
      <c r="G178" s="36">
        <v>2.4</v>
      </c>
      <c r="H178" s="36">
        <f t="shared" si="11"/>
        <v>7.3</v>
      </c>
      <c r="I178" s="95">
        <f>H178+H179</f>
        <v>14.5</v>
      </c>
      <c r="J178" s="95">
        <f>I178/3</f>
        <v>4.833333333333333</v>
      </c>
      <c r="K178" s="97">
        <v>0</v>
      </c>
      <c r="L178" s="95">
        <f>J178-K178</f>
        <v>4.833333333333333</v>
      </c>
    </row>
    <row r="179" spans="1:12">
      <c r="A179" s="37" t="s">
        <v>48</v>
      </c>
      <c r="B179" s="36" t="s">
        <v>383</v>
      </c>
      <c r="C179" s="36">
        <v>2.5</v>
      </c>
      <c r="D179" s="36">
        <v>2.2999999999999998</v>
      </c>
      <c r="E179" s="36">
        <v>2.2999999999999998</v>
      </c>
      <c r="F179" s="36">
        <v>2.6</v>
      </c>
      <c r="G179" s="36">
        <v>2.4</v>
      </c>
      <c r="H179" s="36">
        <f t="shared" si="11"/>
        <v>7.2</v>
      </c>
      <c r="I179" s="96"/>
      <c r="J179" s="96"/>
      <c r="K179" s="98"/>
      <c r="L179" s="96"/>
    </row>
    <row r="180" spans="1:12">
      <c r="A180" s="36" t="s">
        <v>524</v>
      </c>
      <c r="B180" s="36" t="s">
        <v>382</v>
      </c>
      <c r="C180" s="36">
        <v>2.7</v>
      </c>
      <c r="D180" s="36">
        <v>2.6</v>
      </c>
      <c r="E180" s="36">
        <v>2.6</v>
      </c>
      <c r="F180" s="36">
        <v>2.7</v>
      </c>
      <c r="G180" s="36">
        <v>2.5</v>
      </c>
      <c r="H180" s="36">
        <f t="shared" si="11"/>
        <v>7.9000000000000021</v>
      </c>
      <c r="I180" s="95">
        <f>H180+H181</f>
        <v>15.700000000000005</v>
      </c>
      <c r="J180" s="95">
        <f>I180/3</f>
        <v>5.2333333333333352</v>
      </c>
      <c r="K180" s="97">
        <v>0.2</v>
      </c>
      <c r="L180" s="95">
        <f>J180-K180</f>
        <v>5.033333333333335</v>
      </c>
    </row>
    <row r="181" spans="1:12">
      <c r="A181" s="37" t="s">
        <v>45</v>
      </c>
      <c r="B181" s="36" t="s">
        <v>383</v>
      </c>
      <c r="C181" s="36">
        <v>2.8</v>
      </c>
      <c r="D181" s="36">
        <v>2.6</v>
      </c>
      <c r="E181" s="36">
        <v>2.5</v>
      </c>
      <c r="F181" s="36">
        <v>2.7</v>
      </c>
      <c r="G181" s="36">
        <v>2.4</v>
      </c>
      <c r="H181" s="36">
        <f t="shared" si="11"/>
        <v>7.8000000000000025</v>
      </c>
      <c r="I181" s="96"/>
      <c r="J181" s="96"/>
      <c r="K181" s="98"/>
      <c r="L181" s="96"/>
    </row>
    <row r="182" spans="1:12">
      <c r="A182" s="36" t="s">
        <v>525</v>
      </c>
      <c r="B182" s="36" t="s">
        <v>382</v>
      </c>
      <c r="C182" s="36">
        <v>3.4</v>
      </c>
      <c r="D182" s="36">
        <v>2.9</v>
      </c>
      <c r="E182" s="36">
        <v>3.2</v>
      </c>
      <c r="F182" s="36">
        <v>3.2</v>
      </c>
      <c r="G182" s="36">
        <v>3.2</v>
      </c>
      <c r="H182" s="36">
        <f t="shared" si="11"/>
        <v>9.5999999999999979</v>
      </c>
      <c r="I182" s="95">
        <f>H182+H183</f>
        <v>19.199999999999996</v>
      </c>
      <c r="J182" s="95">
        <f>I182/3</f>
        <v>6.3999999999999986</v>
      </c>
      <c r="K182" s="97">
        <v>0.4</v>
      </c>
      <c r="L182" s="95">
        <f>J182-K182</f>
        <v>5.9999999999999982</v>
      </c>
    </row>
    <row r="183" spans="1:12">
      <c r="A183" s="37" t="s">
        <v>48</v>
      </c>
      <c r="B183" s="36" t="s">
        <v>383</v>
      </c>
      <c r="C183" s="36">
        <v>3.3</v>
      </c>
      <c r="D183" s="36">
        <v>3</v>
      </c>
      <c r="E183" s="36">
        <v>3.2</v>
      </c>
      <c r="F183" s="36">
        <v>3.2</v>
      </c>
      <c r="G183" s="36">
        <v>3.2</v>
      </c>
      <c r="H183" s="36">
        <f t="shared" si="11"/>
        <v>9.5999999999999979</v>
      </c>
      <c r="I183" s="96"/>
      <c r="J183" s="96"/>
      <c r="K183" s="98"/>
      <c r="L183" s="96"/>
    </row>
    <row r="184" spans="1:12">
      <c r="A184" s="36" t="s">
        <v>526</v>
      </c>
      <c r="B184" s="36" t="s">
        <v>382</v>
      </c>
      <c r="C184" s="36">
        <v>2.4</v>
      </c>
      <c r="D184" s="36">
        <v>2.4</v>
      </c>
      <c r="E184" s="36">
        <v>2.5</v>
      </c>
      <c r="F184" s="36">
        <v>2.4</v>
      </c>
      <c r="G184" s="36">
        <v>2.7</v>
      </c>
      <c r="H184" s="36">
        <f>SUM(C184:G184)-MAX(C184:G184)-MIN(C184:G184)</f>
        <v>7.2999999999999989</v>
      </c>
      <c r="I184" s="95">
        <f>H184+H185</f>
        <v>14.7</v>
      </c>
      <c r="J184" s="95">
        <f>I184/3</f>
        <v>4.8999999999999995</v>
      </c>
      <c r="K184" s="97">
        <v>0.6</v>
      </c>
      <c r="L184" s="95">
        <f>J184-K184</f>
        <v>4.3</v>
      </c>
    </row>
    <row r="185" spans="1:12">
      <c r="A185" s="37" t="s">
        <v>52</v>
      </c>
      <c r="B185" s="36" t="s">
        <v>383</v>
      </c>
      <c r="C185" s="36">
        <v>2.4</v>
      </c>
      <c r="D185" s="36">
        <v>2.5</v>
      </c>
      <c r="E185" s="36">
        <v>2.5</v>
      </c>
      <c r="F185" s="36">
        <v>2.4</v>
      </c>
      <c r="G185" s="36">
        <v>2.6</v>
      </c>
      <c r="H185" s="36">
        <f>SUM(C185:G185)-MAX(C185:G185)-MIN(C185:G185)</f>
        <v>7.4</v>
      </c>
      <c r="I185" s="96"/>
      <c r="J185" s="96"/>
      <c r="K185" s="98"/>
      <c r="L185" s="96"/>
    </row>
    <row r="186" spans="1:12">
      <c r="A186" s="36" t="s">
        <v>527</v>
      </c>
      <c r="B186" s="36" t="s">
        <v>382</v>
      </c>
      <c r="C186" s="36">
        <v>3</v>
      </c>
      <c r="D186" s="36">
        <v>2.7</v>
      </c>
      <c r="E186" s="36">
        <v>2.8</v>
      </c>
      <c r="F186" s="36">
        <v>3</v>
      </c>
      <c r="G186" s="36">
        <v>3</v>
      </c>
      <c r="H186" s="36">
        <f>SUM(C186:G186)-MAX(C186:G186)-MIN(C186:G186)</f>
        <v>8.8000000000000007</v>
      </c>
      <c r="I186" s="95">
        <f>H186+H187</f>
        <v>17.400000000000002</v>
      </c>
      <c r="J186" s="95">
        <f>I186/3</f>
        <v>5.8000000000000007</v>
      </c>
      <c r="K186" s="97">
        <v>0.2</v>
      </c>
      <c r="L186" s="95">
        <f>J186-K186</f>
        <v>5.6000000000000005</v>
      </c>
    </row>
    <row r="187" spans="1:12">
      <c r="A187" s="37" t="s">
        <v>324</v>
      </c>
      <c r="B187" s="36" t="s">
        <v>383</v>
      </c>
      <c r="C187" s="36">
        <v>2.9</v>
      </c>
      <c r="D187" s="36">
        <v>2.8</v>
      </c>
      <c r="E187" s="36">
        <v>2.8</v>
      </c>
      <c r="F187" s="36">
        <v>2.9</v>
      </c>
      <c r="G187" s="36">
        <v>2.9</v>
      </c>
      <c r="H187" s="36">
        <f>SUM(C187:G187)-MAX(C187:G187)-MIN(C187:G187)</f>
        <v>8.6000000000000014</v>
      </c>
      <c r="I187" s="96"/>
      <c r="J187" s="96"/>
      <c r="K187" s="98"/>
      <c r="L187" s="96"/>
    </row>
    <row r="188" spans="1:12" ht="15.75" thickBot="1">
      <c r="A188" s="39"/>
      <c r="B188" s="42"/>
      <c r="C188" s="42"/>
      <c r="D188" s="42"/>
      <c r="E188" s="42"/>
      <c r="F188" s="42"/>
      <c r="G188" s="42"/>
      <c r="L188" s="33"/>
    </row>
    <row r="189" spans="1:12" ht="15.75" thickBot="1">
      <c r="A189" s="92" t="s">
        <v>446</v>
      </c>
      <c r="B189" s="93"/>
      <c r="C189" s="94"/>
      <c r="L189" s="33"/>
    </row>
    <row r="190" spans="1:12">
      <c r="A190" s="38"/>
      <c r="B190" s="38"/>
      <c r="C190" s="38"/>
      <c r="L190" s="33"/>
    </row>
    <row r="191" spans="1:12">
      <c r="A191" s="35" t="s">
        <v>371</v>
      </c>
      <c r="B191" s="35"/>
      <c r="C191" s="35" t="s">
        <v>372</v>
      </c>
      <c r="D191" s="35" t="s">
        <v>373</v>
      </c>
      <c r="E191" s="35" t="s">
        <v>374</v>
      </c>
      <c r="F191" s="35" t="s">
        <v>375</v>
      </c>
      <c r="G191" s="35" t="s">
        <v>376</v>
      </c>
      <c r="H191" s="35" t="s">
        <v>377</v>
      </c>
      <c r="I191" s="35" t="s">
        <v>378</v>
      </c>
      <c r="J191" s="35" t="s">
        <v>379</v>
      </c>
      <c r="K191" s="35" t="s">
        <v>380</v>
      </c>
      <c r="L191" s="35" t="s">
        <v>378</v>
      </c>
    </row>
    <row r="192" spans="1:12">
      <c r="A192" s="36" t="s">
        <v>528</v>
      </c>
      <c r="B192" s="36" t="s">
        <v>382</v>
      </c>
      <c r="C192" s="36"/>
      <c r="D192" s="36"/>
      <c r="E192" s="36"/>
      <c r="F192" s="36"/>
      <c r="G192" s="36"/>
      <c r="H192" s="36">
        <f>SUM(C192:G192)-MAX(C192:G192)-MIN(C192:G192)</f>
        <v>0</v>
      </c>
      <c r="I192" s="95">
        <f>H192+H193</f>
        <v>0</v>
      </c>
      <c r="J192" s="95">
        <f>I192/3</f>
        <v>0</v>
      </c>
      <c r="K192" s="97"/>
      <c r="L192" s="95">
        <f>J192-K192</f>
        <v>0</v>
      </c>
    </row>
    <row r="193" spans="1:12">
      <c r="A193" s="37" t="s">
        <v>106</v>
      </c>
      <c r="B193" s="36" t="s">
        <v>383</v>
      </c>
      <c r="C193" s="36"/>
      <c r="D193" s="36"/>
      <c r="E193" s="36"/>
      <c r="F193" s="36"/>
      <c r="G193" s="36"/>
      <c r="H193" s="36">
        <f>SUM(C193:G193)-MAX(C193:G193)-MIN(C193:G193)</f>
        <v>0</v>
      </c>
      <c r="I193" s="96"/>
      <c r="J193" s="96"/>
      <c r="K193" s="98"/>
      <c r="L193" s="96"/>
    </row>
    <row r="194" spans="1:12">
      <c r="A194" s="36" t="s">
        <v>529</v>
      </c>
      <c r="B194" s="36" t="s">
        <v>382</v>
      </c>
      <c r="C194" s="36">
        <v>2</v>
      </c>
      <c r="D194" s="36">
        <v>2.1</v>
      </c>
      <c r="E194" s="36">
        <v>2</v>
      </c>
      <c r="F194" s="36">
        <v>2.2999999999999998</v>
      </c>
      <c r="G194" s="36">
        <v>2.2999999999999998</v>
      </c>
      <c r="H194" s="36">
        <f>SUM(C194:G194)-MAX(C194:G194)-MIN(C194:G194)</f>
        <v>6.3999999999999986</v>
      </c>
      <c r="I194" s="95">
        <f>H194+H195</f>
        <v>12.799999999999997</v>
      </c>
      <c r="J194" s="95">
        <f>I194/3</f>
        <v>4.2666666666666657</v>
      </c>
      <c r="K194" s="97">
        <v>0</v>
      </c>
      <c r="L194" s="95">
        <f>J194-K194</f>
        <v>4.2666666666666657</v>
      </c>
    </row>
    <row r="195" spans="1:12">
      <c r="A195" s="37" t="s">
        <v>106</v>
      </c>
      <c r="B195" s="36" t="s">
        <v>383</v>
      </c>
      <c r="C195" s="36">
        <v>2</v>
      </c>
      <c r="D195" s="36">
        <v>2.1</v>
      </c>
      <c r="E195" s="36">
        <v>2</v>
      </c>
      <c r="F195" s="36">
        <v>2.2999999999999998</v>
      </c>
      <c r="G195" s="36">
        <v>2.2999999999999998</v>
      </c>
      <c r="H195" s="36">
        <f>SUM(C195:G195)-MAX(C195:G195)-MIN(C195:G195)</f>
        <v>6.3999999999999986</v>
      </c>
      <c r="I195" s="96"/>
      <c r="J195" s="96"/>
      <c r="K195" s="98"/>
      <c r="L195" s="96"/>
    </row>
  </sheetData>
  <mergeCells count="331">
    <mergeCell ref="A189:C189"/>
    <mergeCell ref="I192:I193"/>
    <mergeCell ref="J192:J193"/>
    <mergeCell ref="K192:K193"/>
    <mergeCell ref="L192:L193"/>
    <mergeCell ref="I194:I195"/>
    <mergeCell ref="J194:J195"/>
    <mergeCell ref="K194:K195"/>
    <mergeCell ref="L194:L195"/>
    <mergeCell ref="I182:I183"/>
    <mergeCell ref="J182:J183"/>
    <mergeCell ref="K182:K183"/>
    <mergeCell ref="L182:L183"/>
    <mergeCell ref="I184:I185"/>
    <mergeCell ref="J184:J185"/>
    <mergeCell ref="K184:K185"/>
    <mergeCell ref="L184:L185"/>
    <mergeCell ref="I186:I187"/>
    <mergeCell ref="J186:J187"/>
    <mergeCell ref="K186:K187"/>
    <mergeCell ref="L186:L187"/>
    <mergeCell ref="I176:I177"/>
    <mergeCell ref="J176:J177"/>
    <mergeCell ref="K176:K177"/>
    <mergeCell ref="L176:L177"/>
    <mergeCell ref="I178:I179"/>
    <mergeCell ref="J178:J179"/>
    <mergeCell ref="K178:K179"/>
    <mergeCell ref="L178:L179"/>
    <mergeCell ref="I180:I181"/>
    <mergeCell ref="J180:J181"/>
    <mergeCell ref="K180:K181"/>
    <mergeCell ref="L180:L181"/>
    <mergeCell ref="I170:I171"/>
    <mergeCell ref="J170:J171"/>
    <mergeCell ref="K170:K171"/>
    <mergeCell ref="L170:L171"/>
    <mergeCell ref="I172:I173"/>
    <mergeCell ref="J172:J173"/>
    <mergeCell ref="K172:K173"/>
    <mergeCell ref="L172:L173"/>
    <mergeCell ref="I174:I175"/>
    <mergeCell ref="J174:J175"/>
    <mergeCell ref="K174:K175"/>
    <mergeCell ref="L174:L175"/>
    <mergeCell ref="I164:I165"/>
    <mergeCell ref="J164:J165"/>
    <mergeCell ref="K164:K165"/>
    <mergeCell ref="L164:L165"/>
    <mergeCell ref="I166:I167"/>
    <mergeCell ref="J166:J167"/>
    <mergeCell ref="K166:K167"/>
    <mergeCell ref="L166:L167"/>
    <mergeCell ref="I168:I169"/>
    <mergeCell ref="J168:J169"/>
    <mergeCell ref="K168:K169"/>
    <mergeCell ref="L168:L169"/>
    <mergeCell ref="A157:C157"/>
    <mergeCell ref="I160:I161"/>
    <mergeCell ref="J160:J161"/>
    <mergeCell ref="K160:K161"/>
    <mergeCell ref="L160:L161"/>
    <mergeCell ref="I162:I163"/>
    <mergeCell ref="J162:J163"/>
    <mergeCell ref="K162:K163"/>
    <mergeCell ref="L162:L163"/>
    <mergeCell ref="K150:K151"/>
    <mergeCell ref="L150:L151"/>
    <mergeCell ref="I154:I155"/>
    <mergeCell ref="J154:J155"/>
    <mergeCell ref="K154:K155"/>
    <mergeCell ref="L154:L155"/>
    <mergeCell ref="I148:I149"/>
    <mergeCell ref="J148:J149"/>
    <mergeCell ref="K148:K149"/>
    <mergeCell ref="L148:L149"/>
    <mergeCell ref="I152:I153"/>
    <mergeCell ref="J152:J153"/>
    <mergeCell ref="K152:K153"/>
    <mergeCell ref="L152:L153"/>
    <mergeCell ref="I150:I151"/>
    <mergeCell ref="J150:J151"/>
    <mergeCell ref="I146:I147"/>
    <mergeCell ref="J146:J147"/>
    <mergeCell ref="K146:K147"/>
    <mergeCell ref="L146:L147"/>
    <mergeCell ref="I142:I143"/>
    <mergeCell ref="J142:J143"/>
    <mergeCell ref="K142:K143"/>
    <mergeCell ref="L142:L143"/>
    <mergeCell ref="I144:I145"/>
    <mergeCell ref="J144:J145"/>
    <mergeCell ref="K144:K145"/>
    <mergeCell ref="L144:L145"/>
    <mergeCell ref="I138:I139"/>
    <mergeCell ref="J138:J139"/>
    <mergeCell ref="K138:K139"/>
    <mergeCell ref="L138:L139"/>
    <mergeCell ref="I140:I141"/>
    <mergeCell ref="J140:J141"/>
    <mergeCell ref="K140:K141"/>
    <mergeCell ref="L140:L141"/>
    <mergeCell ref="I122:I123"/>
    <mergeCell ref="J122:J123"/>
    <mergeCell ref="K122:K123"/>
    <mergeCell ref="L122:L123"/>
    <mergeCell ref="I124:I125"/>
    <mergeCell ref="J124:J125"/>
    <mergeCell ref="K124:K125"/>
    <mergeCell ref="L124:L125"/>
    <mergeCell ref="I126:I127"/>
    <mergeCell ref="J126:J127"/>
    <mergeCell ref="K126:K127"/>
    <mergeCell ref="L126:L127"/>
    <mergeCell ref="I116:I117"/>
    <mergeCell ref="J116:J117"/>
    <mergeCell ref="K116:K117"/>
    <mergeCell ref="L116:L117"/>
    <mergeCell ref="I118:I119"/>
    <mergeCell ref="J118:J119"/>
    <mergeCell ref="K118:K119"/>
    <mergeCell ref="L118:L119"/>
    <mergeCell ref="I120:I121"/>
    <mergeCell ref="J120:J121"/>
    <mergeCell ref="K120:K121"/>
    <mergeCell ref="L120:L121"/>
    <mergeCell ref="I110:I111"/>
    <mergeCell ref="J110:J111"/>
    <mergeCell ref="K110:K111"/>
    <mergeCell ref="L110:L111"/>
    <mergeCell ref="I112:I113"/>
    <mergeCell ref="J112:J113"/>
    <mergeCell ref="K112:K113"/>
    <mergeCell ref="L112:L113"/>
    <mergeCell ref="I114:I115"/>
    <mergeCell ref="J114:J115"/>
    <mergeCell ref="K114:K115"/>
    <mergeCell ref="L114:L115"/>
    <mergeCell ref="I90:I91"/>
    <mergeCell ref="J90:J91"/>
    <mergeCell ref="K90:K91"/>
    <mergeCell ref="L90:L91"/>
    <mergeCell ref="I106:I107"/>
    <mergeCell ref="J106:J107"/>
    <mergeCell ref="K106:K107"/>
    <mergeCell ref="L106:L107"/>
    <mergeCell ref="I108:I109"/>
    <mergeCell ref="J108:J109"/>
    <mergeCell ref="K108:K109"/>
    <mergeCell ref="L108:L109"/>
    <mergeCell ref="I100:I101"/>
    <mergeCell ref="J100:J101"/>
    <mergeCell ref="K100:K101"/>
    <mergeCell ref="L100:L101"/>
    <mergeCell ref="I102:I103"/>
    <mergeCell ref="J102:J103"/>
    <mergeCell ref="K102:K103"/>
    <mergeCell ref="L102:L103"/>
    <mergeCell ref="I104:I105"/>
    <mergeCell ref="J104:J105"/>
    <mergeCell ref="K104:K105"/>
    <mergeCell ref="L104:L105"/>
    <mergeCell ref="I84:I85"/>
    <mergeCell ref="J84:J85"/>
    <mergeCell ref="K84:K85"/>
    <mergeCell ref="L84:L85"/>
    <mergeCell ref="I86:I87"/>
    <mergeCell ref="J86:J87"/>
    <mergeCell ref="K86:K87"/>
    <mergeCell ref="L86:L87"/>
    <mergeCell ref="I88:I89"/>
    <mergeCell ref="J88:J89"/>
    <mergeCell ref="K88:K89"/>
    <mergeCell ref="L88:L89"/>
    <mergeCell ref="L78:L79"/>
    <mergeCell ref="I80:I81"/>
    <mergeCell ref="J80:J81"/>
    <mergeCell ref="K80:K81"/>
    <mergeCell ref="L80:L81"/>
    <mergeCell ref="I82:I83"/>
    <mergeCell ref="J82:J83"/>
    <mergeCell ref="K82:K83"/>
    <mergeCell ref="L82:L83"/>
    <mergeCell ref="L50:L51"/>
    <mergeCell ref="I52:I53"/>
    <mergeCell ref="J52:J53"/>
    <mergeCell ref="K52:K53"/>
    <mergeCell ref="L52:L53"/>
    <mergeCell ref="I54:I55"/>
    <mergeCell ref="J54:J55"/>
    <mergeCell ref="K54:K55"/>
    <mergeCell ref="L54:L55"/>
    <mergeCell ref="A129:C129"/>
    <mergeCell ref="I132:I133"/>
    <mergeCell ref="J132:J133"/>
    <mergeCell ref="K132:K133"/>
    <mergeCell ref="L132:L133"/>
    <mergeCell ref="I136:I137"/>
    <mergeCell ref="J136:J137"/>
    <mergeCell ref="K136:K137"/>
    <mergeCell ref="L136:L137"/>
    <mergeCell ref="I134:I135"/>
    <mergeCell ref="J134:J135"/>
    <mergeCell ref="K134:K135"/>
    <mergeCell ref="L134:L135"/>
    <mergeCell ref="K72:K73"/>
    <mergeCell ref="L72:L73"/>
    <mergeCell ref="A93:C93"/>
    <mergeCell ref="I96:I97"/>
    <mergeCell ref="J96:J97"/>
    <mergeCell ref="K96:K97"/>
    <mergeCell ref="L96:L97"/>
    <mergeCell ref="I76:I77"/>
    <mergeCell ref="I98:I99"/>
    <mergeCell ref="J98:J99"/>
    <mergeCell ref="K98:K99"/>
    <mergeCell ref="L98:L99"/>
    <mergeCell ref="I74:I75"/>
    <mergeCell ref="J74:J75"/>
    <mergeCell ref="K74:K75"/>
    <mergeCell ref="L74:L75"/>
    <mergeCell ref="I72:I73"/>
    <mergeCell ref="J72:J73"/>
    <mergeCell ref="J76:J77"/>
    <mergeCell ref="K76:K77"/>
    <mergeCell ref="L76:L77"/>
    <mergeCell ref="I78:I79"/>
    <mergeCell ref="J78:J79"/>
    <mergeCell ref="K78:K79"/>
    <mergeCell ref="I66:I67"/>
    <mergeCell ref="J66:J67"/>
    <mergeCell ref="K66:K67"/>
    <mergeCell ref="L66:L67"/>
    <mergeCell ref="I68:I69"/>
    <mergeCell ref="J68:J69"/>
    <mergeCell ref="K68:K69"/>
    <mergeCell ref="L68:L69"/>
    <mergeCell ref="I70:I71"/>
    <mergeCell ref="J70:J71"/>
    <mergeCell ref="K70:K71"/>
    <mergeCell ref="L70:L71"/>
    <mergeCell ref="I60:I61"/>
    <mergeCell ref="J60:J61"/>
    <mergeCell ref="K60:K61"/>
    <mergeCell ref="L60:L61"/>
    <mergeCell ref="I62:I63"/>
    <mergeCell ref="J62:J63"/>
    <mergeCell ref="K62:K63"/>
    <mergeCell ref="L62:L63"/>
    <mergeCell ref="I64:I65"/>
    <mergeCell ref="J64:J65"/>
    <mergeCell ref="K64:K65"/>
    <mergeCell ref="L64:L65"/>
    <mergeCell ref="A57:C57"/>
    <mergeCell ref="I40:I41"/>
    <mergeCell ref="J40:J41"/>
    <mergeCell ref="K40:K41"/>
    <mergeCell ref="L40:L41"/>
    <mergeCell ref="I42:I43"/>
    <mergeCell ref="J42:J43"/>
    <mergeCell ref="K42:K43"/>
    <mergeCell ref="L42:L43"/>
    <mergeCell ref="I44:I45"/>
    <mergeCell ref="J44:J45"/>
    <mergeCell ref="K44:K45"/>
    <mergeCell ref="L44:L45"/>
    <mergeCell ref="I46:I47"/>
    <mergeCell ref="J46:J47"/>
    <mergeCell ref="K46:K47"/>
    <mergeCell ref="L46:L47"/>
    <mergeCell ref="I48:I49"/>
    <mergeCell ref="J48:J49"/>
    <mergeCell ref="K48:K49"/>
    <mergeCell ref="L48:L49"/>
    <mergeCell ref="I50:I51"/>
    <mergeCell ref="J50:J51"/>
    <mergeCell ref="K50:K51"/>
    <mergeCell ref="I34:I35"/>
    <mergeCell ref="J34:J35"/>
    <mergeCell ref="K34:K35"/>
    <mergeCell ref="L34:L35"/>
    <mergeCell ref="I36:I37"/>
    <mergeCell ref="J36:J37"/>
    <mergeCell ref="K36:K37"/>
    <mergeCell ref="L36:L37"/>
    <mergeCell ref="I38:I39"/>
    <mergeCell ref="J38:J39"/>
    <mergeCell ref="K38:K39"/>
    <mergeCell ref="L38:L39"/>
    <mergeCell ref="I28:I29"/>
    <mergeCell ref="J28:J29"/>
    <mergeCell ref="K28:K29"/>
    <mergeCell ref="L28:L29"/>
    <mergeCell ref="I30:I31"/>
    <mergeCell ref="J30:J31"/>
    <mergeCell ref="K30:K31"/>
    <mergeCell ref="L30:L31"/>
    <mergeCell ref="I32:I33"/>
    <mergeCell ref="J32:J33"/>
    <mergeCell ref="K32:K33"/>
    <mergeCell ref="L32:L33"/>
    <mergeCell ref="A21:C21"/>
    <mergeCell ref="I24:I25"/>
    <mergeCell ref="J24:J25"/>
    <mergeCell ref="K24:K25"/>
    <mergeCell ref="L24:L25"/>
    <mergeCell ref="I26:I27"/>
    <mergeCell ref="J26:J27"/>
    <mergeCell ref="K26:K27"/>
    <mergeCell ref="L26:L27"/>
    <mergeCell ref="L18:L19"/>
    <mergeCell ref="L12:L13"/>
    <mergeCell ref="I14:I15"/>
    <mergeCell ref="J14:J15"/>
    <mergeCell ref="K14:K15"/>
    <mergeCell ref="L14:L15"/>
    <mergeCell ref="I16:I17"/>
    <mergeCell ref="K12:K13"/>
    <mergeCell ref="J16:J17"/>
    <mergeCell ref="K16:K17"/>
    <mergeCell ref="L16:L17"/>
    <mergeCell ref="A2:K2"/>
    <mergeCell ref="A3:K3"/>
    <mergeCell ref="A5:K5"/>
    <mergeCell ref="A7:K7"/>
    <mergeCell ref="A9:C9"/>
    <mergeCell ref="I12:I13"/>
    <mergeCell ref="J12:J13"/>
    <mergeCell ref="I18:I19"/>
    <mergeCell ref="J18:J19"/>
    <mergeCell ref="K18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topLeftCell="A11" zoomScale="60" zoomScaleNormal="80" workbookViewId="0">
      <selection activeCell="F17" sqref="F17"/>
    </sheetView>
  </sheetViews>
  <sheetFormatPr baseColWidth="10" defaultRowHeight="15"/>
  <cols>
    <col min="1" max="1" width="4.28515625" customWidth="1"/>
    <col min="2" max="2" width="18.85546875" customWidth="1"/>
    <col min="3" max="3" width="14.7109375" customWidth="1"/>
    <col min="4" max="4" width="5.140625" customWidth="1"/>
    <col min="5" max="5" width="7.28515625" customWidth="1"/>
    <col min="6" max="6" width="20.140625" customWidth="1"/>
    <col min="7" max="7" width="1.5703125" customWidth="1"/>
    <col min="8" max="8" width="11.5703125" bestFit="1" customWidth="1"/>
  </cols>
  <sheetData>
    <row r="1" spans="1:10" ht="15.75" thickBot="1">
      <c r="A1" s="8"/>
      <c r="B1" s="8"/>
      <c r="C1" s="8"/>
      <c r="D1" s="8"/>
      <c r="E1" s="8"/>
      <c r="F1" s="8"/>
      <c r="G1" s="8"/>
      <c r="H1" s="8"/>
    </row>
    <row r="2" spans="1:10" ht="16.5" thickBot="1">
      <c r="A2" s="8"/>
      <c r="B2" s="78" t="s">
        <v>328</v>
      </c>
      <c r="C2" s="79"/>
      <c r="D2" s="79"/>
      <c r="E2" s="79"/>
      <c r="F2" s="79"/>
      <c r="G2" s="79"/>
      <c r="H2" s="80"/>
    </row>
    <row r="3" spans="1:10" ht="16.5" thickBot="1">
      <c r="A3" s="8"/>
      <c r="B3" s="78" t="s">
        <v>329</v>
      </c>
      <c r="C3" s="81"/>
      <c r="D3" s="81"/>
      <c r="E3" s="81"/>
      <c r="F3" s="81"/>
      <c r="G3" s="81"/>
      <c r="H3" s="82"/>
    </row>
    <row r="4" spans="1:10" ht="15.75" thickBot="1">
      <c r="A4" s="8"/>
      <c r="B4" s="8"/>
      <c r="C4" s="8"/>
      <c r="D4" s="8"/>
      <c r="E4" s="8"/>
      <c r="F4" s="8"/>
      <c r="G4" s="8"/>
      <c r="H4" s="8"/>
    </row>
    <row r="5" spans="1:10" ht="15.75" thickBot="1">
      <c r="A5" s="8"/>
      <c r="B5" s="8"/>
      <c r="C5" s="8"/>
      <c r="D5" s="8"/>
      <c r="E5" s="8"/>
      <c r="F5" s="83" t="s">
        <v>111</v>
      </c>
      <c r="G5" s="84"/>
      <c r="H5" s="85"/>
    </row>
    <row r="6" spans="1:10" ht="15.75" thickBot="1">
      <c r="A6" s="8"/>
      <c r="B6" s="8"/>
      <c r="C6" s="8"/>
      <c r="D6" s="8"/>
      <c r="E6" s="8"/>
      <c r="F6" s="8"/>
      <c r="G6" s="8"/>
    </row>
    <row r="7" spans="1:10" ht="15.75" thickBot="1">
      <c r="A7" s="74" t="s">
        <v>112</v>
      </c>
      <c r="B7" s="75"/>
      <c r="C7" s="75"/>
      <c r="D7" s="75"/>
      <c r="E7" s="76"/>
      <c r="F7" s="8"/>
      <c r="G7" s="28"/>
    </row>
    <row r="8" spans="1:10">
      <c r="A8" s="8"/>
      <c r="B8" s="8"/>
      <c r="C8" s="8"/>
      <c r="D8" s="8"/>
      <c r="E8" s="8"/>
      <c r="F8" s="8"/>
      <c r="G8" s="29"/>
    </row>
    <row r="9" spans="1:10">
      <c r="A9" s="14" t="s">
        <v>25</v>
      </c>
      <c r="B9" s="77" t="s">
        <v>33</v>
      </c>
      <c r="C9" s="77"/>
      <c r="D9" s="8"/>
      <c r="E9" s="8"/>
      <c r="F9" s="14" t="s">
        <v>27</v>
      </c>
      <c r="G9" s="29"/>
    </row>
    <row r="10" spans="1:10">
      <c r="A10" s="8"/>
      <c r="B10" s="8"/>
      <c r="C10" s="8"/>
      <c r="D10" s="8"/>
      <c r="E10" s="8"/>
      <c r="F10" s="8"/>
      <c r="G10" s="29"/>
    </row>
    <row r="11" spans="1:10">
      <c r="A11" s="8">
        <v>1</v>
      </c>
      <c r="B11" s="8" t="s">
        <v>31</v>
      </c>
      <c r="C11" s="8" t="s">
        <v>63</v>
      </c>
      <c r="D11" s="8"/>
      <c r="E11" s="8"/>
      <c r="F11" s="8" t="s">
        <v>30</v>
      </c>
      <c r="G11" s="29"/>
      <c r="H11" s="47">
        <f>'TABULACIO 2 BASTONS'!K14</f>
        <v>1.9333333333333333</v>
      </c>
      <c r="I11" s="8"/>
      <c r="J11" s="8"/>
    </row>
    <row r="12" spans="1:10">
      <c r="A12" s="8">
        <v>2</v>
      </c>
      <c r="B12" s="8" t="s">
        <v>162</v>
      </c>
      <c r="C12" s="8" t="s">
        <v>163</v>
      </c>
      <c r="D12" s="8"/>
      <c r="E12" s="8"/>
      <c r="F12" s="8" t="s">
        <v>30</v>
      </c>
      <c r="G12" s="29"/>
      <c r="H12" s="47">
        <f>'TABULACIO 2 BASTONS'!K18</f>
        <v>1.9333333333333333</v>
      </c>
      <c r="I12" s="8"/>
      <c r="J12" s="8"/>
    </row>
    <row r="13" spans="1:10">
      <c r="A13" s="54">
        <v>3</v>
      </c>
      <c r="B13" s="8" t="s">
        <v>66</v>
      </c>
      <c r="C13" s="8" t="s">
        <v>67</v>
      </c>
      <c r="D13" s="8"/>
      <c r="E13" s="8"/>
      <c r="F13" s="8" t="s">
        <v>34</v>
      </c>
      <c r="G13" s="29"/>
      <c r="H13" s="47">
        <f>'TABULACIO 2 BASTONS'!K16</f>
        <v>1.8666666666666665</v>
      </c>
      <c r="I13" s="8"/>
      <c r="J13" s="8"/>
    </row>
    <row r="14" spans="1:10">
      <c r="A14" s="54">
        <v>3</v>
      </c>
      <c r="B14" s="8" t="s">
        <v>74</v>
      </c>
      <c r="C14" s="8" t="s">
        <v>75</v>
      </c>
      <c r="D14" s="8"/>
      <c r="E14" s="8"/>
      <c r="F14" s="8" t="s">
        <v>30</v>
      </c>
      <c r="G14" s="29"/>
      <c r="H14" s="47">
        <f>'TABULACIO 2 BASTONS'!K12</f>
        <v>1.8666666666666663</v>
      </c>
      <c r="I14" s="8"/>
      <c r="J14" s="8"/>
    </row>
    <row r="15" spans="1:10" ht="15.75" thickBot="1">
      <c r="A15" s="8"/>
      <c r="B15" s="8"/>
      <c r="C15" s="8"/>
      <c r="D15" s="8"/>
      <c r="E15" s="8"/>
      <c r="F15" s="8"/>
      <c r="G15" s="29"/>
      <c r="H15" s="47"/>
      <c r="I15" s="8"/>
      <c r="J15" s="8"/>
    </row>
    <row r="16" spans="1:10" ht="15.75" thickBot="1">
      <c r="A16" s="74" t="s">
        <v>113</v>
      </c>
      <c r="B16" s="75"/>
      <c r="C16" s="75"/>
      <c r="D16" s="75"/>
      <c r="E16" s="76"/>
      <c r="F16" s="8"/>
      <c r="G16" s="28"/>
      <c r="H16" s="47"/>
      <c r="I16" s="8"/>
      <c r="J16" s="8"/>
    </row>
    <row r="17" spans="1:10">
      <c r="A17" s="8"/>
      <c r="B17" s="8"/>
      <c r="C17" s="8"/>
      <c r="D17" s="8"/>
      <c r="E17" s="8"/>
      <c r="F17" s="8"/>
      <c r="G17" s="29"/>
      <c r="H17" s="47"/>
      <c r="I17" s="8"/>
      <c r="J17" s="8"/>
    </row>
    <row r="18" spans="1:10">
      <c r="A18" s="14" t="s">
        <v>25</v>
      </c>
      <c r="B18" s="77" t="s">
        <v>33</v>
      </c>
      <c r="C18" s="77"/>
      <c r="D18" s="8"/>
      <c r="E18" s="8"/>
      <c r="F18" s="14" t="s">
        <v>27</v>
      </c>
      <c r="G18" s="29"/>
      <c r="H18" s="47"/>
      <c r="I18" s="8"/>
      <c r="J18" s="8"/>
    </row>
    <row r="19" spans="1:10">
      <c r="A19" s="8"/>
      <c r="B19" s="8"/>
      <c r="C19" s="8"/>
      <c r="D19" s="8"/>
      <c r="E19" s="8"/>
      <c r="F19" s="8"/>
      <c r="G19" s="29"/>
      <c r="H19" s="47"/>
      <c r="I19" s="8"/>
      <c r="J19" s="8"/>
    </row>
    <row r="20" spans="1:10">
      <c r="A20" s="8">
        <v>1</v>
      </c>
      <c r="B20" s="8" t="s">
        <v>102</v>
      </c>
      <c r="C20" s="8" t="s">
        <v>103</v>
      </c>
      <c r="F20" s="8" t="s">
        <v>48</v>
      </c>
      <c r="G20" s="30"/>
      <c r="H20" s="47">
        <f>'TABULACIO 2 BASTONS'!K32</f>
        <v>3.8333333333333321</v>
      </c>
      <c r="I20" s="8"/>
      <c r="J20" s="8"/>
    </row>
    <row r="21" spans="1:10">
      <c r="A21" s="8">
        <v>2</v>
      </c>
      <c r="B21" s="8" t="s">
        <v>85</v>
      </c>
      <c r="C21" s="8" t="s">
        <v>84</v>
      </c>
      <c r="D21" s="8"/>
      <c r="E21" s="8"/>
      <c r="F21" s="8" t="s">
        <v>30</v>
      </c>
      <c r="G21" s="29"/>
      <c r="H21" s="47">
        <f>'TABULACIO 2 BASTONS'!K30</f>
        <v>2.4</v>
      </c>
      <c r="I21" s="8"/>
      <c r="J21" s="8"/>
    </row>
    <row r="22" spans="1:10">
      <c r="A22" s="8">
        <v>3</v>
      </c>
      <c r="B22" s="8" t="s">
        <v>64</v>
      </c>
      <c r="C22" s="8" t="s">
        <v>65</v>
      </c>
      <c r="D22" s="8"/>
      <c r="E22" s="8"/>
      <c r="F22" s="8" t="s">
        <v>30</v>
      </c>
      <c r="G22" s="29"/>
      <c r="H22" s="47">
        <f>'TABULACIO 2 BASTONS'!K28</f>
        <v>2.2000000000000006</v>
      </c>
      <c r="I22" s="8"/>
      <c r="J22" s="8"/>
    </row>
    <row r="23" spans="1:10">
      <c r="A23" s="8">
        <v>4</v>
      </c>
      <c r="B23" s="8" t="s">
        <v>83</v>
      </c>
      <c r="C23" s="8" t="s">
        <v>84</v>
      </c>
      <c r="D23" s="8"/>
      <c r="E23" s="8"/>
      <c r="F23" s="8" t="s">
        <v>30</v>
      </c>
      <c r="G23" s="29"/>
      <c r="H23" s="47">
        <f>'TABULACIO 2 BASTONS'!K26</f>
        <v>1.9666666666666666</v>
      </c>
      <c r="I23" s="8"/>
      <c r="J23" s="8"/>
    </row>
    <row r="24" spans="1:10">
      <c r="A24" s="8">
        <v>5</v>
      </c>
      <c r="B24" s="8" t="s">
        <v>165</v>
      </c>
      <c r="C24" s="8" t="s">
        <v>80</v>
      </c>
      <c r="D24" s="8"/>
      <c r="E24" s="8"/>
      <c r="F24" s="8" t="s">
        <v>34</v>
      </c>
      <c r="G24" s="29"/>
      <c r="H24" s="47">
        <f>'TABULACIO 2 BASTONS'!K24</f>
        <v>1.6666666666666665</v>
      </c>
    </row>
    <row r="25" spans="1:10" ht="15.75" thickBot="1">
      <c r="G25" s="30"/>
      <c r="H25" s="52"/>
    </row>
    <row r="26" spans="1:10" ht="15.75" thickBot="1">
      <c r="A26" s="74" t="s">
        <v>114</v>
      </c>
      <c r="B26" s="75"/>
      <c r="C26" s="75"/>
      <c r="D26" s="75"/>
      <c r="E26" s="76"/>
      <c r="F26" s="8"/>
      <c r="G26" s="28"/>
      <c r="H26" s="52"/>
    </row>
    <row r="27" spans="1:10">
      <c r="A27" s="8"/>
      <c r="B27" s="8"/>
      <c r="C27" s="8"/>
      <c r="D27" s="8"/>
      <c r="E27" s="8"/>
      <c r="F27" s="8"/>
      <c r="G27" s="29"/>
      <c r="H27" s="52"/>
    </row>
    <row r="28" spans="1:10">
      <c r="A28" s="14" t="s">
        <v>25</v>
      </c>
      <c r="B28" s="77" t="s">
        <v>33</v>
      </c>
      <c r="C28" s="77"/>
      <c r="D28" s="8"/>
      <c r="E28" s="8"/>
      <c r="F28" s="14" t="s">
        <v>27</v>
      </c>
      <c r="G28" s="29"/>
      <c r="H28" s="52"/>
    </row>
    <row r="29" spans="1:10">
      <c r="A29" s="8"/>
      <c r="B29" s="8"/>
      <c r="C29" s="8"/>
      <c r="D29" s="8"/>
      <c r="E29" s="8"/>
      <c r="F29" s="8"/>
      <c r="G29" s="29"/>
      <c r="H29" s="52"/>
    </row>
    <row r="30" spans="1:10">
      <c r="A30" s="8">
        <v>1</v>
      </c>
      <c r="B30" s="8" t="s">
        <v>167</v>
      </c>
      <c r="C30" s="8" t="s">
        <v>105</v>
      </c>
      <c r="D30" s="8"/>
      <c r="E30" s="8"/>
      <c r="F30" s="8" t="s">
        <v>34</v>
      </c>
      <c r="G30" s="29"/>
      <c r="H30" s="52">
        <f>'TABULACIO 2 BASTONS'!K40</f>
        <v>4.2333333333333334</v>
      </c>
    </row>
    <row r="31" spans="1:10">
      <c r="A31" s="8">
        <v>2</v>
      </c>
      <c r="B31" s="8" t="s">
        <v>82</v>
      </c>
      <c r="C31" s="8" t="s">
        <v>67</v>
      </c>
      <c r="D31" s="8"/>
      <c r="E31" s="8"/>
      <c r="F31" s="8" t="s">
        <v>34</v>
      </c>
      <c r="G31" s="29"/>
      <c r="H31" s="52">
        <f>'TABULACIO 2 BASTONS'!K38</f>
        <v>3.1999999999999993</v>
      </c>
    </row>
    <row r="32" spans="1:10" ht="15.75" thickBot="1">
      <c r="A32" s="8"/>
      <c r="B32" s="8"/>
      <c r="C32" s="8"/>
      <c r="D32" s="8"/>
      <c r="E32" s="8"/>
      <c r="F32" s="8"/>
      <c r="G32" s="29"/>
      <c r="H32" s="52"/>
    </row>
    <row r="33" spans="1:8" ht="15.75" thickBot="1">
      <c r="A33" s="74" t="s">
        <v>181</v>
      </c>
      <c r="B33" s="75"/>
      <c r="C33" s="75"/>
      <c r="D33" s="75"/>
      <c r="E33" s="76"/>
      <c r="F33" s="8"/>
      <c r="G33" s="28"/>
      <c r="H33" s="52"/>
    </row>
    <row r="34" spans="1:8">
      <c r="A34" s="8"/>
      <c r="B34" s="8"/>
      <c r="C34" s="8"/>
      <c r="D34" s="8"/>
      <c r="E34" s="8"/>
      <c r="F34" s="8"/>
      <c r="G34" s="29"/>
      <c r="H34" s="52"/>
    </row>
    <row r="35" spans="1:8">
      <c r="A35" s="14" t="s">
        <v>25</v>
      </c>
      <c r="B35" s="77" t="s">
        <v>33</v>
      </c>
      <c r="C35" s="77"/>
      <c r="D35" s="8"/>
      <c r="E35" s="8"/>
      <c r="F35" s="14" t="s">
        <v>27</v>
      </c>
      <c r="G35" s="8"/>
      <c r="H35" s="52"/>
    </row>
    <row r="36" spans="1:8">
      <c r="A36" s="14"/>
      <c r="B36" s="16"/>
      <c r="C36" s="16"/>
      <c r="D36" s="8"/>
      <c r="E36" s="8"/>
      <c r="F36" s="14"/>
      <c r="G36" s="8"/>
      <c r="H36" s="52"/>
    </row>
    <row r="37" spans="1:8">
      <c r="A37" s="8">
        <v>1</v>
      </c>
      <c r="B37" s="8" t="s">
        <v>174</v>
      </c>
      <c r="C37" s="8" t="s">
        <v>92</v>
      </c>
      <c r="D37" s="8"/>
      <c r="E37" s="8"/>
      <c r="F37" s="8" t="s">
        <v>34</v>
      </c>
      <c r="G37" s="8"/>
      <c r="H37" s="52">
        <f>'TABULACIO 2 BASTONS'!K46</f>
        <v>2.5</v>
      </c>
    </row>
    <row r="39" spans="1:8">
      <c r="A39" s="8"/>
      <c r="B39" s="8"/>
      <c r="C39" s="8"/>
      <c r="D39" s="8"/>
      <c r="E39" s="8"/>
      <c r="F39" s="8"/>
    </row>
    <row r="40" spans="1:8">
      <c r="A40" s="8"/>
      <c r="B40" s="8"/>
      <c r="C40" s="8"/>
      <c r="D40" s="8"/>
      <c r="E40" s="8"/>
      <c r="F40" s="8"/>
    </row>
    <row r="41" spans="1:8">
      <c r="A41" s="8"/>
      <c r="B41" s="8"/>
      <c r="C41" s="8"/>
      <c r="D41" s="8"/>
      <c r="E41" s="8"/>
      <c r="F41" s="8"/>
    </row>
    <row r="42" spans="1:8">
      <c r="A42" s="8"/>
      <c r="B42" s="8"/>
      <c r="C42" s="8"/>
      <c r="D42" s="8"/>
      <c r="E42" s="8"/>
      <c r="F42" s="8"/>
    </row>
    <row r="43" spans="1:8">
      <c r="A43" s="8"/>
      <c r="B43" s="8"/>
      <c r="C43" s="8"/>
      <c r="D43" s="8"/>
      <c r="E43" s="8"/>
      <c r="F43" s="8"/>
    </row>
    <row r="44" spans="1:8">
      <c r="A44" s="8"/>
      <c r="B44" s="8"/>
      <c r="C44" s="8"/>
      <c r="D44" s="8"/>
      <c r="E44" s="8"/>
      <c r="F44" s="8"/>
    </row>
    <row r="45" spans="1:8">
      <c r="A45" s="8"/>
      <c r="B45" s="8"/>
      <c r="C45" s="8"/>
      <c r="D45" s="8"/>
      <c r="E45" s="8"/>
      <c r="F45" s="8"/>
    </row>
  </sheetData>
  <sheetProtection formatCells="0" formatColumns="0" formatRows="0" insertColumns="0" insertRows="0" insertHyperlinks="0" deleteColumns="0" deleteRows="0" sort="0" autoFilter="0" pivotTables="0"/>
  <sortState ref="B30:H31">
    <sortCondition descending="1" ref="H30:H31"/>
  </sortState>
  <mergeCells count="11">
    <mergeCell ref="B2:H2"/>
    <mergeCell ref="B3:H3"/>
    <mergeCell ref="B35:C35"/>
    <mergeCell ref="A33:E33"/>
    <mergeCell ref="B28:C28"/>
    <mergeCell ref="F5:H5"/>
    <mergeCell ref="A7:E7"/>
    <mergeCell ref="B9:C9"/>
    <mergeCell ref="A16:E16"/>
    <mergeCell ref="B18:C18"/>
    <mergeCell ref="A26:E26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topLeftCell="A5" workbookViewId="0">
      <selection activeCell="G28" sqref="G28:G29"/>
    </sheetView>
  </sheetViews>
  <sheetFormatPr baseColWidth="10" defaultRowHeight="15"/>
  <sheetData>
    <row r="1" spans="1:12" ht="15.75" thickBot="1"/>
    <row r="2" spans="1:12" ht="18.75" thickBot="1">
      <c r="A2" s="86" t="s">
        <v>450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2" ht="18.75" thickBot="1">
      <c r="A3" s="86" t="s">
        <v>451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2" ht="15.75" thickBot="1">
      <c r="I4" s="32"/>
    </row>
    <row r="5" spans="1:12" ht="15.75" thickBot="1">
      <c r="A5" s="89" t="s">
        <v>368</v>
      </c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2" ht="15.75" thickBot="1">
      <c r="I6" s="32"/>
      <c r="L6" s="33"/>
    </row>
    <row r="7" spans="1:12" ht="15.75" thickBot="1">
      <c r="A7" s="89" t="s">
        <v>530</v>
      </c>
      <c r="B7" s="90"/>
      <c r="C7" s="90"/>
      <c r="D7" s="90"/>
      <c r="E7" s="90"/>
      <c r="F7" s="90"/>
      <c r="G7" s="90"/>
      <c r="H7" s="90"/>
      <c r="I7" s="90"/>
      <c r="J7" s="90"/>
      <c r="K7" s="91"/>
      <c r="L7" s="33"/>
    </row>
    <row r="8" spans="1:12" ht="15.75" thickBot="1">
      <c r="L8" s="33"/>
    </row>
    <row r="9" spans="1:12" ht="15.75" thickBot="1">
      <c r="A9" s="92" t="s">
        <v>531</v>
      </c>
      <c r="B9" s="93"/>
      <c r="C9" s="93"/>
      <c r="D9" s="94"/>
    </row>
    <row r="10" spans="1:12">
      <c r="A10" s="34"/>
      <c r="B10" s="34"/>
      <c r="C10" s="34"/>
    </row>
    <row r="11" spans="1:12">
      <c r="A11" s="99" t="s">
        <v>402</v>
      </c>
      <c r="B11" s="100"/>
      <c r="C11" s="35" t="s">
        <v>403</v>
      </c>
      <c r="D11" s="35" t="s">
        <v>404</v>
      </c>
      <c r="E11" s="35" t="s">
        <v>405</v>
      </c>
      <c r="F11" s="35" t="s">
        <v>375</v>
      </c>
      <c r="G11" s="35" t="s">
        <v>376</v>
      </c>
      <c r="H11" s="35" t="s">
        <v>406</v>
      </c>
      <c r="I11" s="35" t="s">
        <v>378</v>
      </c>
      <c r="J11" s="35" t="s">
        <v>380</v>
      </c>
      <c r="K11" s="35" t="s">
        <v>378</v>
      </c>
    </row>
    <row r="12" spans="1:12">
      <c r="A12" s="43" t="s">
        <v>532</v>
      </c>
      <c r="B12" s="101" t="s">
        <v>408</v>
      </c>
      <c r="C12" s="101">
        <v>2</v>
      </c>
      <c r="D12" s="101">
        <v>1.8</v>
      </c>
      <c r="E12" s="101">
        <v>1.9</v>
      </c>
      <c r="F12" s="101">
        <v>1.8</v>
      </c>
      <c r="G12" s="101">
        <v>1.9</v>
      </c>
      <c r="H12" s="101">
        <f>SUM(C12:G13)-MAX(C12:G13)-MIN(C12:G13)</f>
        <v>5.5999999999999988</v>
      </c>
      <c r="I12" s="103">
        <f>H12/3</f>
        <v>1.8666666666666663</v>
      </c>
      <c r="J12" s="101">
        <v>0</v>
      </c>
      <c r="K12" s="103">
        <f>I12-J12</f>
        <v>1.8666666666666663</v>
      </c>
    </row>
    <row r="13" spans="1:12">
      <c r="A13" s="44" t="s">
        <v>30</v>
      </c>
      <c r="B13" s="102"/>
      <c r="C13" s="102"/>
      <c r="D13" s="102"/>
      <c r="E13" s="102"/>
      <c r="F13" s="102"/>
      <c r="G13" s="102"/>
      <c r="H13" s="102"/>
      <c r="I13" s="104"/>
      <c r="J13" s="102"/>
      <c r="K13" s="104"/>
    </row>
    <row r="14" spans="1:12">
      <c r="A14" s="43" t="s">
        <v>484</v>
      </c>
      <c r="B14" s="101" t="s">
        <v>408</v>
      </c>
      <c r="C14" s="101">
        <v>2.1</v>
      </c>
      <c r="D14" s="101">
        <v>1.7</v>
      </c>
      <c r="E14" s="101">
        <v>1.9</v>
      </c>
      <c r="F14" s="101">
        <v>1.9</v>
      </c>
      <c r="G14" s="101">
        <v>2</v>
      </c>
      <c r="H14" s="101">
        <f>SUM(C14:G15)-MAX(C14:G15)-MIN(C14:G15)</f>
        <v>5.8</v>
      </c>
      <c r="I14" s="103">
        <f>H14/3</f>
        <v>1.9333333333333333</v>
      </c>
      <c r="J14" s="101">
        <v>0</v>
      </c>
      <c r="K14" s="103">
        <f>I14-J14</f>
        <v>1.9333333333333333</v>
      </c>
    </row>
    <row r="15" spans="1:12">
      <c r="A15" s="44" t="s">
        <v>30</v>
      </c>
      <c r="B15" s="102"/>
      <c r="C15" s="102"/>
      <c r="D15" s="102"/>
      <c r="E15" s="102"/>
      <c r="F15" s="102"/>
      <c r="G15" s="102"/>
      <c r="H15" s="102"/>
      <c r="I15" s="104"/>
      <c r="J15" s="102"/>
      <c r="K15" s="104"/>
    </row>
    <row r="16" spans="1:12">
      <c r="A16" s="43" t="s">
        <v>481</v>
      </c>
      <c r="B16" s="101" t="s">
        <v>408</v>
      </c>
      <c r="C16" s="101">
        <v>2.2999999999999998</v>
      </c>
      <c r="D16" s="101">
        <v>2</v>
      </c>
      <c r="E16" s="101">
        <v>1.8</v>
      </c>
      <c r="F16" s="101">
        <v>1.7</v>
      </c>
      <c r="G16" s="101">
        <v>1.8</v>
      </c>
      <c r="H16" s="101">
        <f>SUM(C16:G17)-MAX(C16:G17)-MIN(C16:G17)</f>
        <v>5.6</v>
      </c>
      <c r="I16" s="103">
        <f>H16/3</f>
        <v>1.8666666666666665</v>
      </c>
      <c r="J16" s="101">
        <v>0</v>
      </c>
      <c r="K16" s="103">
        <f>I16-J16</f>
        <v>1.8666666666666665</v>
      </c>
    </row>
    <row r="17" spans="1:11">
      <c r="A17" s="44" t="s">
        <v>30</v>
      </c>
      <c r="B17" s="102"/>
      <c r="C17" s="102"/>
      <c r="D17" s="102"/>
      <c r="E17" s="102"/>
      <c r="F17" s="102"/>
      <c r="G17" s="102"/>
      <c r="H17" s="102"/>
      <c r="I17" s="104"/>
      <c r="J17" s="102"/>
      <c r="K17" s="104"/>
    </row>
    <row r="18" spans="1:11">
      <c r="A18" s="43" t="s">
        <v>483</v>
      </c>
      <c r="B18" s="101" t="s">
        <v>408</v>
      </c>
      <c r="C18" s="101">
        <v>2.2000000000000002</v>
      </c>
      <c r="D18" s="101">
        <v>1.9</v>
      </c>
      <c r="E18" s="101">
        <v>2.2000000000000002</v>
      </c>
      <c r="F18" s="101">
        <v>2</v>
      </c>
      <c r="G18" s="101">
        <v>2.2000000000000002</v>
      </c>
      <c r="H18" s="101">
        <f>SUM(C18:G19)-MAX(C18:G19)-MIN(C18:G19)</f>
        <v>6.4</v>
      </c>
      <c r="I18" s="103">
        <f>H18/3</f>
        <v>2.1333333333333333</v>
      </c>
      <c r="J18" s="101">
        <v>0.2</v>
      </c>
      <c r="K18" s="103">
        <f>I18-J18</f>
        <v>1.9333333333333333</v>
      </c>
    </row>
    <row r="19" spans="1:11">
      <c r="A19" s="44" t="s">
        <v>30</v>
      </c>
      <c r="B19" s="102"/>
      <c r="C19" s="102"/>
      <c r="D19" s="102"/>
      <c r="E19" s="102"/>
      <c r="F19" s="102"/>
      <c r="G19" s="102"/>
      <c r="H19" s="102"/>
      <c r="I19" s="104"/>
      <c r="J19" s="102"/>
      <c r="K19" s="104"/>
    </row>
    <row r="20" spans="1:11" ht="15.75" thickBot="1"/>
    <row r="21" spans="1:11" ht="15.75" thickBot="1">
      <c r="A21" s="92" t="s">
        <v>533</v>
      </c>
      <c r="B21" s="93"/>
      <c r="C21" s="93"/>
      <c r="D21" s="94"/>
    </row>
    <row r="22" spans="1:11">
      <c r="A22" s="34"/>
      <c r="B22" s="34"/>
      <c r="C22" s="34"/>
    </row>
    <row r="23" spans="1:11">
      <c r="A23" s="99" t="s">
        <v>402</v>
      </c>
      <c r="B23" s="100"/>
      <c r="C23" s="35" t="s">
        <v>403</v>
      </c>
      <c r="D23" s="35" t="s">
        <v>404</v>
      </c>
      <c r="E23" s="35" t="s">
        <v>405</v>
      </c>
      <c r="F23" s="35" t="s">
        <v>375</v>
      </c>
      <c r="G23" s="35" t="s">
        <v>376</v>
      </c>
      <c r="H23" s="35" t="s">
        <v>406</v>
      </c>
      <c r="I23" s="35" t="s">
        <v>378</v>
      </c>
      <c r="J23" s="35" t="s">
        <v>380</v>
      </c>
      <c r="K23" s="35" t="s">
        <v>378</v>
      </c>
    </row>
    <row r="24" spans="1:11">
      <c r="A24" s="43" t="s">
        <v>534</v>
      </c>
      <c r="B24" s="101" t="s">
        <v>408</v>
      </c>
      <c r="C24" s="101">
        <v>2</v>
      </c>
      <c r="D24" s="101">
        <v>2.1</v>
      </c>
      <c r="E24" s="101">
        <v>1.9</v>
      </c>
      <c r="F24" s="101">
        <v>1.6</v>
      </c>
      <c r="G24" s="101">
        <v>1.7</v>
      </c>
      <c r="H24" s="101">
        <f>SUM(C24:G25)-MAX(C24:G25)-MIN(C24:G25)</f>
        <v>5.6</v>
      </c>
      <c r="I24" s="103">
        <f>H24/3</f>
        <v>1.8666666666666665</v>
      </c>
      <c r="J24" s="101">
        <v>0.2</v>
      </c>
      <c r="K24" s="103">
        <f>I24-J24</f>
        <v>1.6666666666666665</v>
      </c>
    </row>
    <row r="25" spans="1:11">
      <c r="A25" s="44" t="s">
        <v>34</v>
      </c>
      <c r="B25" s="102"/>
      <c r="C25" s="102"/>
      <c r="D25" s="102"/>
      <c r="E25" s="102"/>
      <c r="F25" s="102"/>
      <c r="G25" s="102"/>
      <c r="H25" s="102"/>
      <c r="I25" s="104"/>
      <c r="J25" s="102"/>
      <c r="K25" s="104"/>
    </row>
    <row r="26" spans="1:11">
      <c r="A26" s="43" t="s">
        <v>495</v>
      </c>
      <c r="B26" s="101" t="s">
        <v>408</v>
      </c>
      <c r="C26" s="101">
        <v>2.4</v>
      </c>
      <c r="D26" s="101">
        <v>2.2000000000000002</v>
      </c>
      <c r="E26" s="101">
        <v>2</v>
      </c>
      <c r="F26" s="101">
        <v>2.2000000000000002</v>
      </c>
      <c r="G26" s="101">
        <v>2.1</v>
      </c>
      <c r="H26" s="101">
        <f>SUM(C26:G27)-MAX(C26:G27)-MIN(C26:G27)</f>
        <v>6.5</v>
      </c>
      <c r="I26" s="103">
        <f>H26/3</f>
        <v>2.1666666666666665</v>
      </c>
      <c r="J26" s="101">
        <v>0.2</v>
      </c>
      <c r="K26" s="103">
        <f>I26-J26</f>
        <v>1.9666666666666666</v>
      </c>
    </row>
    <row r="27" spans="1:11">
      <c r="A27" s="44" t="s">
        <v>30</v>
      </c>
      <c r="B27" s="102"/>
      <c r="C27" s="102"/>
      <c r="D27" s="102"/>
      <c r="E27" s="102"/>
      <c r="F27" s="102"/>
      <c r="G27" s="102"/>
      <c r="H27" s="102"/>
      <c r="I27" s="104"/>
      <c r="J27" s="102"/>
      <c r="K27" s="104"/>
    </row>
    <row r="28" spans="1:11">
      <c r="A28" s="43" t="s">
        <v>494</v>
      </c>
      <c r="B28" s="101" t="s">
        <v>408</v>
      </c>
      <c r="C28" s="101">
        <v>2.2000000000000002</v>
      </c>
      <c r="D28" s="101">
        <v>2.1</v>
      </c>
      <c r="E28" s="101">
        <v>2</v>
      </c>
      <c r="F28" s="101">
        <v>2.2999999999999998</v>
      </c>
      <c r="G28" s="101">
        <v>2.2999999999999998</v>
      </c>
      <c r="H28" s="101">
        <f>SUM(C28:G29)-MAX(C28:G29)-MIN(C28:G29)</f>
        <v>6.6000000000000014</v>
      </c>
      <c r="I28" s="103">
        <f>H28/3</f>
        <v>2.2000000000000006</v>
      </c>
      <c r="J28" s="101">
        <v>0</v>
      </c>
      <c r="K28" s="103">
        <f>I28-J28</f>
        <v>2.2000000000000006</v>
      </c>
    </row>
    <row r="29" spans="1:11">
      <c r="A29" s="44" t="s">
        <v>30</v>
      </c>
      <c r="B29" s="102"/>
      <c r="C29" s="102"/>
      <c r="D29" s="102"/>
      <c r="E29" s="102"/>
      <c r="F29" s="102"/>
      <c r="G29" s="102"/>
      <c r="H29" s="102"/>
      <c r="I29" s="104"/>
      <c r="J29" s="102"/>
      <c r="K29" s="104"/>
    </row>
    <row r="30" spans="1:11">
      <c r="A30" s="43" t="s">
        <v>493</v>
      </c>
      <c r="B30" s="101" t="s">
        <v>408</v>
      </c>
      <c r="C30" s="101">
        <v>2.5</v>
      </c>
      <c r="D30" s="101">
        <v>2.2999999999999998</v>
      </c>
      <c r="E30" s="101">
        <v>2.2999999999999998</v>
      </c>
      <c r="F30" s="101">
        <v>2.4</v>
      </c>
      <c r="G30" s="101">
        <v>2.6</v>
      </c>
      <c r="H30" s="101">
        <f>SUM(C30:G31)-MAX(C30:G31)-MIN(C30:G31)</f>
        <v>7.2</v>
      </c>
      <c r="I30" s="103">
        <f>H30/3</f>
        <v>2.4</v>
      </c>
      <c r="J30" s="101">
        <v>0</v>
      </c>
      <c r="K30" s="103">
        <f>I30-J30</f>
        <v>2.4</v>
      </c>
    </row>
    <row r="31" spans="1:11">
      <c r="A31" s="44" t="s">
        <v>30</v>
      </c>
      <c r="B31" s="102"/>
      <c r="C31" s="102"/>
      <c r="D31" s="102"/>
      <c r="E31" s="102"/>
      <c r="F31" s="102"/>
      <c r="G31" s="102"/>
      <c r="H31" s="102"/>
      <c r="I31" s="104"/>
      <c r="J31" s="102"/>
      <c r="K31" s="104"/>
    </row>
    <row r="32" spans="1:11">
      <c r="A32" s="43" t="s">
        <v>535</v>
      </c>
      <c r="B32" s="101" t="s">
        <v>408</v>
      </c>
      <c r="C32" s="101">
        <v>3.8</v>
      </c>
      <c r="D32" s="101">
        <v>3.8</v>
      </c>
      <c r="E32" s="101">
        <v>4</v>
      </c>
      <c r="F32" s="101">
        <v>3.8</v>
      </c>
      <c r="G32" s="101">
        <v>3.9</v>
      </c>
      <c r="H32" s="101">
        <f>SUM(C32:G33)-MAX(C32:G33)-MIN(C32:G33)</f>
        <v>11.499999999999996</v>
      </c>
      <c r="I32" s="103">
        <f>H32/3</f>
        <v>3.8333333333333321</v>
      </c>
      <c r="J32" s="101">
        <v>0</v>
      </c>
      <c r="K32" s="103">
        <f>I32-J32</f>
        <v>3.8333333333333321</v>
      </c>
    </row>
    <row r="33" spans="1:11">
      <c r="A33" s="44" t="s">
        <v>48</v>
      </c>
      <c r="B33" s="102"/>
      <c r="C33" s="102"/>
      <c r="D33" s="102"/>
      <c r="E33" s="102"/>
      <c r="F33" s="102"/>
      <c r="G33" s="102"/>
      <c r="H33" s="102"/>
      <c r="I33" s="104"/>
      <c r="J33" s="102"/>
      <c r="K33" s="104"/>
    </row>
    <row r="34" spans="1:11" ht="15.75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.75" thickBot="1">
      <c r="A35" s="105"/>
      <c r="B35" s="106"/>
      <c r="C35" s="106"/>
      <c r="D35" s="107"/>
      <c r="E35" s="8"/>
      <c r="F35" s="8"/>
      <c r="G35" s="8"/>
      <c r="H35" s="8"/>
      <c r="I35" s="8"/>
      <c r="J35" s="8"/>
      <c r="K35" s="8"/>
    </row>
    <row r="36" spans="1:11">
      <c r="A36" s="45"/>
      <c r="B36" s="45"/>
      <c r="C36" s="45"/>
      <c r="D36" s="8"/>
      <c r="E36" s="8"/>
      <c r="F36" s="8"/>
      <c r="G36" s="8"/>
      <c r="H36" s="8"/>
      <c r="I36" s="8"/>
      <c r="J36" s="8"/>
      <c r="K36" s="8"/>
    </row>
    <row r="37" spans="1:11">
      <c r="A37" s="108" t="s">
        <v>402</v>
      </c>
      <c r="B37" s="109"/>
      <c r="C37" s="46" t="s">
        <v>403</v>
      </c>
      <c r="D37" s="46" t="s">
        <v>404</v>
      </c>
      <c r="E37" s="46" t="s">
        <v>405</v>
      </c>
      <c r="F37" s="35" t="s">
        <v>375</v>
      </c>
      <c r="G37" s="35" t="s">
        <v>376</v>
      </c>
      <c r="H37" s="46" t="s">
        <v>406</v>
      </c>
      <c r="I37" s="46" t="s">
        <v>378</v>
      </c>
      <c r="J37" s="46" t="s">
        <v>380</v>
      </c>
      <c r="K37" s="46" t="s">
        <v>378</v>
      </c>
    </row>
    <row r="38" spans="1:11">
      <c r="A38" s="43" t="s">
        <v>505</v>
      </c>
      <c r="B38" s="101" t="s">
        <v>408</v>
      </c>
      <c r="C38" s="101">
        <v>3.3</v>
      </c>
      <c r="D38" s="101">
        <v>3.4</v>
      </c>
      <c r="E38" s="101">
        <v>3.2</v>
      </c>
      <c r="F38" s="101">
        <v>3.1</v>
      </c>
      <c r="G38" s="101">
        <v>3</v>
      </c>
      <c r="H38" s="101">
        <f>SUM(C38:G39)-MAX(C38:G39)-MIN(C38:G39)</f>
        <v>9.5999999999999979</v>
      </c>
      <c r="I38" s="103">
        <f>H38/3</f>
        <v>3.1999999999999993</v>
      </c>
      <c r="J38" s="101">
        <v>0</v>
      </c>
      <c r="K38" s="103">
        <f>I38-J38</f>
        <v>3.1999999999999993</v>
      </c>
    </row>
    <row r="39" spans="1:11">
      <c r="A39" s="44" t="s">
        <v>34</v>
      </c>
      <c r="B39" s="102"/>
      <c r="C39" s="102"/>
      <c r="D39" s="102"/>
      <c r="E39" s="102"/>
      <c r="F39" s="102"/>
      <c r="G39" s="102"/>
      <c r="H39" s="102"/>
      <c r="I39" s="104"/>
      <c r="J39" s="102"/>
      <c r="K39" s="104"/>
    </row>
    <row r="40" spans="1:11">
      <c r="A40" s="43" t="s">
        <v>536</v>
      </c>
      <c r="B40" s="101" t="s">
        <v>408</v>
      </c>
      <c r="C40" s="101">
        <v>4.5</v>
      </c>
      <c r="D40" s="101">
        <v>4.4000000000000004</v>
      </c>
      <c r="E40" s="101">
        <v>4.3</v>
      </c>
      <c r="F40" s="101">
        <v>4.4000000000000004</v>
      </c>
      <c r="G40" s="101">
        <v>4.5999999999999996</v>
      </c>
      <c r="H40" s="101">
        <f>SUM(C40:G41)-MAX(C40:G41)-MIN(C40:G41)</f>
        <v>13.3</v>
      </c>
      <c r="I40" s="103">
        <f>H40/3</f>
        <v>4.4333333333333336</v>
      </c>
      <c r="J40" s="101">
        <v>0.2</v>
      </c>
      <c r="K40" s="103">
        <f>I40-J40</f>
        <v>4.2333333333333334</v>
      </c>
    </row>
    <row r="41" spans="1:11">
      <c r="A41" s="44" t="s">
        <v>34</v>
      </c>
      <c r="B41" s="102"/>
      <c r="C41" s="102"/>
      <c r="D41" s="102"/>
      <c r="E41" s="102"/>
      <c r="F41" s="102"/>
      <c r="G41" s="102"/>
      <c r="H41" s="102"/>
      <c r="I41" s="104"/>
      <c r="J41" s="102"/>
      <c r="K41" s="104"/>
    </row>
    <row r="42" spans="1:11" ht="15.75" thickBo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 thickBot="1">
      <c r="A43" s="105"/>
      <c r="B43" s="106"/>
      <c r="C43" s="106"/>
      <c r="D43" s="107"/>
      <c r="E43" s="8"/>
      <c r="F43" s="8"/>
      <c r="G43" s="8"/>
      <c r="H43" s="8"/>
      <c r="I43" s="8"/>
      <c r="J43" s="8"/>
      <c r="K43" s="8"/>
    </row>
    <row r="44" spans="1:11">
      <c r="A44" s="45"/>
      <c r="B44" s="45"/>
      <c r="C44" s="45"/>
      <c r="D44" s="8"/>
      <c r="E44" s="8"/>
      <c r="F44" s="8"/>
      <c r="G44" s="8"/>
      <c r="H44" s="8"/>
      <c r="I44" s="8"/>
      <c r="J44" s="8"/>
      <c r="K44" s="8"/>
    </row>
    <row r="45" spans="1:11">
      <c r="A45" s="108" t="s">
        <v>402</v>
      </c>
      <c r="B45" s="109"/>
      <c r="C45" s="46" t="s">
        <v>403</v>
      </c>
      <c r="D45" s="46" t="s">
        <v>404</v>
      </c>
      <c r="E45" s="46" t="s">
        <v>405</v>
      </c>
      <c r="F45" s="35" t="s">
        <v>375</v>
      </c>
      <c r="G45" s="35" t="s">
        <v>376</v>
      </c>
      <c r="H45" s="46" t="s">
        <v>406</v>
      </c>
      <c r="I45" s="46" t="s">
        <v>378</v>
      </c>
      <c r="J45" s="46" t="s">
        <v>380</v>
      </c>
      <c r="K45" s="46" t="s">
        <v>378</v>
      </c>
    </row>
    <row r="46" spans="1:11">
      <c r="A46" s="43" t="s">
        <v>537</v>
      </c>
      <c r="B46" s="101" t="s">
        <v>408</v>
      </c>
      <c r="C46" s="101">
        <v>2.9</v>
      </c>
      <c r="D46" s="101">
        <v>3.2</v>
      </c>
      <c r="E46" s="101">
        <v>2.9</v>
      </c>
      <c r="F46" s="101">
        <v>2.8</v>
      </c>
      <c r="G46" s="101">
        <v>2.9</v>
      </c>
      <c r="H46" s="101">
        <f>SUM(C46:G47)-MAX(C46:G47)-MIN(C46:G47)</f>
        <v>8.6999999999999993</v>
      </c>
      <c r="I46" s="103">
        <f>H46/3</f>
        <v>2.9</v>
      </c>
      <c r="J46" s="101">
        <v>0.4</v>
      </c>
      <c r="K46" s="103">
        <f>I46-J46</f>
        <v>2.5</v>
      </c>
    </row>
    <row r="47" spans="1:11">
      <c r="A47" s="44" t="s">
        <v>34</v>
      </c>
      <c r="B47" s="102"/>
      <c r="C47" s="102"/>
      <c r="D47" s="102"/>
      <c r="E47" s="102"/>
      <c r="F47" s="102"/>
      <c r="G47" s="102"/>
      <c r="H47" s="102"/>
      <c r="I47" s="104"/>
      <c r="J47" s="102"/>
      <c r="K47" s="104"/>
    </row>
  </sheetData>
  <mergeCells count="132">
    <mergeCell ref="I30:I31"/>
    <mergeCell ref="J30:J31"/>
    <mergeCell ref="K30:K31"/>
    <mergeCell ref="B30:B31"/>
    <mergeCell ref="C30:C31"/>
    <mergeCell ref="D30:D31"/>
    <mergeCell ref="E30:E31"/>
    <mergeCell ref="F30:F31"/>
    <mergeCell ref="G30:G31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43:D43"/>
    <mergeCell ref="A45:B45"/>
    <mergeCell ref="H46:H47"/>
    <mergeCell ref="I46:I47"/>
    <mergeCell ref="J46:J47"/>
    <mergeCell ref="K46:K47"/>
    <mergeCell ref="B46:B47"/>
    <mergeCell ref="C46:C47"/>
    <mergeCell ref="D46:D47"/>
    <mergeCell ref="E46:E47"/>
    <mergeCell ref="F46:F47"/>
    <mergeCell ref="G46:G47"/>
    <mergeCell ref="K38:K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I26:I27"/>
    <mergeCell ref="J26:J27"/>
    <mergeCell ref="K26:K27"/>
    <mergeCell ref="H28:H29"/>
    <mergeCell ref="I28:I29"/>
    <mergeCell ref="J28:J29"/>
    <mergeCell ref="K28:K29"/>
    <mergeCell ref="A35:D35"/>
    <mergeCell ref="A37:B37"/>
    <mergeCell ref="H32:H33"/>
    <mergeCell ref="I32:I33"/>
    <mergeCell ref="J32:J33"/>
    <mergeCell ref="K32:K33"/>
    <mergeCell ref="B32:B33"/>
    <mergeCell ref="C32:C33"/>
    <mergeCell ref="D32:D33"/>
    <mergeCell ref="E32:E33"/>
    <mergeCell ref="B28:B29"/>
    <mergeCell ref="C28:C29"/>
    <mergeCell ref="D28:D29"/>
    <mergeCell ref="E28:E29"/>
    <mergeCell ref="F28:F29"/>
    <mergeCell ref="G28:G29"/>
    <mergeCell ref="H30:H31"/>
    <mergeCell ref="B26:B27"/>
    <mergeCell ref="C26:C27"/>
    <mergeCell ref="D26:D27"/>
    <mergeCell ref="E26:E27"/>
    <mergeCell ref="F26:F27"/>
    <mergeCell ref="G26:G27"/>
    <mergeCell ref="F32:F33"/>
    <mergeCell ref="G32:G33"/>
    <mergeCell ref="H26:H27"/>
    <mergeCell ref="A21:D21"/>
    <mergeCell ref="A23:B23"/>
    <mergeCell ref="H14:H15"/>
    <mergeCell ref="I14:I15"/>
    <mergeCell ref="J14:J15"/>
    <mergeCell ref="K14:K1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B14:B15"/>
    <mergeCell ref="C14:C15"/>
    <mergeCell ref="D14:D15"/>
    <mergeCell ref="E14:E15"/>
    <mergeCell ref="F14:F15"/>
    <mergeCell ref="G14:G15"/>
    <mergeCell ref="B16:B17"/>
    <mergeCell ref="C16:C17"/>
    <mergeCell ref="A2:K2"/>
    <mergeCell ref="A3:K3"/>
    <mergeCell ref="A5:K5"/>
    <mergeCell ref="A7:K7"/>
    <mergeCell ref="A9:D9"/>
    <mergeCell ref="A11:B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topLeftCell="A80" zoomScale="60" zoomScaleNormal="90" workbookViewId="0">
      <selection activeCell="M43" sqref="M43"/>
    </sheetView>
  </sheetViews>
  <sheetFormatPr baseColWidth="10" defaultRowHeight="15"/>
  <cols>
    <col min="1" max="1" width="4" customWidth="1"/>
    <col min="2" max="2" width="17.28515625" customWidth="1"/>
    <col min="3" max="3" width="16.85546875" customWidth="1"/>
    <col min="4" max="4" width="4.5703125" customWidth="1"/>
    <col min="5" max="5" width="8.7109375" customWidth="1"/>
    <col min="6" max="6" width="20.42578125" customWidth="1"/>
    <col min="7" max="7" width="1.85546875" customWidth="1"/>
    <col min="8" max="8" width="11.5703125" bestFit="1" customWidth="1"/>
  </cols>
  <sheetData>
    <row r="1" spans="1:8" ht="15.75" thickBot="1">
      <c r="A1" s="8"/>
      <c r="B1" s="8"/>
      <c r="C1" s="8"/>
      <c r="D1" s="8"/>
      <c r="E1" s="8"/>
      <c r="F1" s="8"/>
      <c r="G1" s="8"/>
      <c r="H1" s="8"/>
    </row>
    <row r="2" spans="1:8" ht="16.5" thickBot="1">
      <c r="A2" s="8"/>
      <c r="B2" s="78" t="s">
        <v>253</v>
      </c>
      <c r="C2" s="79"/>
      <c r="D2" s="79"/>
      <c r="E2" s="79"/>
      <c r="F2" s="79"/>
      <c r="G2" s="79"/>
      <c r="H2" s="80"/>
    </row>
    <row r="3" spans="1:8" ht="16.5" thickBot="1">
      <c r="A3" s="8"/>
      <c r="B3" s="78" t="s">
        <v>115</v>
      </c>
      <c r="C3" s="81"/>
      <c r="D3" s="81"/>
      <c r="E3" s="81"/>
      <c r="F3" s="81"/>
      <c r="G3" s="81"/>
      <c r="H3" s="82"/>
    </row>
    <row r="4" spans="1:8" ht="15.75" thickBot="1">
      <c r="A4" s="8"/>
      <c r="B4" s="8"/>
      <c r="C4" s="8"/>
      <c r="D4" s="8"/>
      <c r="E4" s="8"/>
      <c r="F4" s="8"/>
      <c r="G4" s="8"/>
      <c r="H4" s="8"/>
    </row>
    <row r="5" spans="1:8" ht="15.75" thickBot="1">
      <c r="A5" s="8"/>
      <c r="B5" s="8"/>
      <c r="C5" s="8"/>
      <c r="D5" s="8"/>
      <c r="E5" s="8"/>
      <c r="F5" s="83" t="s">
        <v>23</v>
      </c>
      <c r="G5" s="84"/>
      <c r="H5" s="85"/>
    </row>
    <row r="6" spans="1:8" ht="15.75" thickBot="1">
      <c r="A6" s="8"/>
      <c r="B6" s="8"/>
      <c r="C6" s="8"/>
      <c r="D6" s="8"/>
      <c r="E6" s="8"/>
      <c r="F6" s="8"/>
      <c r="G6" s="8"/>
      <c r="H6" s="8"/>
    </row>
    <row r="7" spans="1:8" ht="15.75" thickBot="1">
      <c r="A7" s="74" t="s">
        <v>182</v>
      </c>
      <c r="B7" s="75"/>
      <c r="C7" s="75"/>
      <c r="D7" s="75"/>
      <c r="E7" s="76"/>
      <c r="F7" s="8"/>
      <c r="G7" s="28"/>
      <c r="H7" s="8"/>
    </row>
    <row r="8" spans="1:8">
      <c r="A8" s="8"/>
      <c r="B8" s="8"/>
      <c r="C8" s="8"/>
      <c r="D8" s="8"/>
      <c r="E8" s="8"/>
      <c r="F8" s="8"/>
      <c r="G8" s="29"/>
      <c r="H8" s="8"/>
    </row>
    <row r="9" spans="1:8">
      <c r="A9" s="14" t="s">
        <v>25</v>
      </c>
      <c r="B9" s="77" t="s">
        <v>26</v>
      </c>
      <c r="C9" s="77"/>
      <c r="D9" s="8"/>
      <c r="E9" s="8"/>
      <c r="F9" s="14" t="s">
        <v>27</v>
      </c>
      <c r="G9" s="29"/>
      <c r="H9" s="8"/>
    </row>
    <row r="10" spans="1:8">
      <c r="A10" s="8"/>
      <c r="B10" s="8"/>
      <c r="C10" s="8"/>
      <c r="D10" s="8"/>
      <c r="E10" s="8"/>
      <c r="F10" s="8"/>
      <c r="G10" s="29"/>
      <c r="H10" s="8"/>
    </row>
    <row r="11" spans="1:8">
      <c r="A11" s="53">
        <v>1</v>
      </c>
      <c r="B11" s="8" t="s">
        <v>335</v>
      </c>
      <c r="C11" s="8"/>
      <c r="D11" s="8"/>
      <c r="E11" s="8"/>
      <c r="F11" s="23" t="s">
        <v>221</v>
      </c>
      <c r="G11" s="29"/>
      <c r="H11" s="8">
        <f>'TABULACIO PARELLES'!K18</f>
        <v>6.666666666666667</v>
      </c>
    </row>
    <row r="12" spans="1:8">
      <c r="A12" s="53">
        <v>2</v>
      </c>
      <c r="B12" s="8" t="s">
        <v>334</v>
      </c>
      <c r="C12" s="8"/>
      <c r="D12" s="8"/>
      <c r="E12" s="8"/>
      <c r="F12" s="23" t="s">
        <v>221</v>
      </c>
      <c r="G12" s="29"/>
      <c r="H12" s="8">
        <f>'TABULACIO PARELLES'!K16</f>
        <v>5.833333333333333</v>
      </c>
    </row>
    <row r="13" spans="1:8">
      <c r="A13" s="53">
        <v>3</v>
      </c>
      <c r="B13" s="8" t="s">
        <v>333</v>
      </c>
      <c r="C13" s="8"/>
      <c r="D13" s="8"/>
      <c r="E13" s="8"/>
      <c r="F13" s="23" t="s">
        <v>221</v>
      </c>
      <c r="G13" s="29"/>
      <c r="H13" s="8">
        <f>'TABULACIO PARELLES'!K14</f>
        <v>5.166666666666667</v>
      </c>
    </row>
    <row r="14" spans="1:8">
      <c r="A14" s="53">
        <v>4</v>
      </c>
      <c r="B14" s="8" t="s">
        <v>332</v>
      </c>
      <c r="C14" s="8"/>
      <c r="D14" s="8"/>
      <c r="E14" s="8"/>
      <c r="F14" s="23" t="s">
        <v>221</v>
      </c>
      <c r="G14" s="29"/>
      <c r="H14" s="8">
        <f>'TABULACIO PARELLES'!K12</f>
        <v>4.333333333333333</v>
      </c>
    </row>
    <row r="15" spans="1:8" ht="15.75" thickBot="1">
      <c r="F15" s="26"/>
      <c r="G15" s="30"/>
    </row>
    <row r="16" spans="1:8" ht="15.75" thickBot="1">
      <c r="A16" s="74" t="s">
        <v>116</v>
      </c>
      <c r="B16" s="75"/>
      <c r="C16" s="75"/>
      <c r="D16" s="75"/>
      <c r="E16" s="76"/>
      <c r="F16" s="23"/>
      <c r="G16" s="28"/>
    </row>
    <row r="17" spans="1:8">
      <c r="A17" s="8"/>
      <c r="B17" s="8"/>
      <c r="C17" s="8"/>
      <c r="D17" s="8"/>
      <c r="E17" s="8"/>
      <c r="F17" s="23"/>
      <c r="G17" s="8"/>
    </row>
    <row r="18" spans="1:8">
      <c r="A18" s="14" t="s">
        <v>25</v>
      </c>
      <c r="B18" s="77" t="s">
        <v>26</v>
      </c>
      <c r="C18" s="77"/>
      <c r="D18" s="8"/>
      <c r="E18" s="8"/>
      <c r="F18" s="27" t="s">
        <v>27</v>
      </c>
      <c r="G18" s="8"/>
    </row>
    <row r="19" spans="1:8">
      <c r="A19" s="8"/>
      <c r="B19" s="8"/>
      <c r="C19" s="8"/>
      <c r="D19" s="8"/>
      <c r="E19" s="8"/>
      <c r="F19" s="23"/>
      <c r="G19" s="8"/>
    </row>
    <row r="20" spans="1:8">
      <c r="A20" s="53">
        <v>1</v>
      </c>
      <c r="B20" s="8" t="s">
        <v>337</v>
      </c>
      <c r="C20" s="8"/>
      <c r="D20" s="8"/>
      <c r="E20" s="8"/>
      <c r="F20" s="23" t="s">
        <v>221</v>
      </c>
      <c r="H20">
        <f>'TABULACIO PARELLES'!K26</f>
        <v>8.1666666666666661</v>
      </c>
    </row>
    <row r="21" spans="1:8">
      <c r="A21" s="53">
        <v>2</v>
      </c>
      <c r="B21" s="8" t="s">
        <v>336</v>
      </c>
      <c r="C21" s="8"/>
      <c r="D21" s="8"/>
      <c r="E21" s="8"/>
      <c r="F21" s="23" t="s">
        <v>52</v>
      </c>
      <c r="G21" s="8"/>
      <c r="H21">
        <f>'TABULACIO PARELLES'!K24</f>
        <v>6.333333333333333</v>
      </c>
    </row>
    <row r="22" spans="1:8" ht="15.75" thickBot="1">
      <c r="A22" s="8"/>
      <c r="B22" s="8"/>
      <c r="C22" s="8"/>
      <c r="D22" s="8"/>
      <c r="E22" s="8"/>
      <c r="F22" s="23"/>
    </row>
    <row r="23" spans="1:8" ht="15.75" thickBot="1">
      <c r="A23" s="74" t="s">
        <v>117</v>
      </c>
      <c r="B23" s="75"/>
      <c r="C23" s="75"/>
      <c r="D23" s="75"/>
      <c r="E23" s="76"/>
      <c r="F23" s="23"/>
    </row>
    <row r="24" spans="1:8">
      <c r="A24" s="8"/>
      <c r="B24" s="8"/>
      <c r="C24" s="8"/>
      <c r="D24" s="8"/>
      <c r="E24" s="8"/>
      <c r="F24" s="23"/>
    </row>
    <row r="25" spans="1:8">
      <c r="A25" s="14" t="s">
        <v>25</v>
      </c>
      <c r="B25" s="77" t="s">
        <v>26</v>
      </c>
      <c r="C25" s="77"/>
      <c r="D25" s="8"/>
      <c r="E25" s="8"/>
      <c r="F25" s="27" t="s">
        <v>27</v>
      </c>
    </row>
    <row r="26" spans="1:8">
      <c r="A26" s="8"/>
      <c r="B26" s="8"/>
      <c r="C26" s="8"/>
      <c r="D26" s="8"/>
      <c r="E26" s="8"/>
      <c r="F26" s="23"/>
    </row>
    <row r="27" spans="1:8">
      <c r="A27" s="54">
        <v>1</v>
      </c>
      <c r="B27" s="8" t="s">
        <v>338</v>
      </c>
      <c r="C27" s="8"/>
      <c r="D27" s="8"/>
      <c r="E27" s="8"/>
      <c r="F27" s="23" t="s">
        <v>221</v>
      </c>
      <c r="H27">
        <f>'TABULACIO PARELLES'!K34</f>
        <v>11.833333333333334</v>
      </c>
    </row>
    <row r="28" spans="1:8">
      <c r="A28" s="54">
        <v>2</v>
      </c>
      <c r="B28" s="8" t="s">
        <v>183</v>
      </c>
      <c r="C28" s="8"/>
      <c r="D28" s="8"/>
      <c r="E28" s="8"/>
      <c r="F28" s="23" t="s">
        <v>48</v>
      </c>
      <c r="H28">
        <f>'TABULACIO PARELLES'!K36</f>
        <v>11.833333333333334</v>
      </c>
    </row>
    <row r="29" spans="1:8">
      <c r="A29" s="53">
        <v>3</v>
      </c>
      <c r="B29" s="8" t="s">
        <v>184</v>
      </c>
      <c r="C29" s="8"/>
      <c r="D29" s="8"/>
      <c r="E29" s="8"/>
      <c r="F29" s="23" t="s">
        <v>52</v>
      </c>
      <c r="H29">
        <f>'TABULACIO PARELLES'!K32</f>
        <v>6.166666666666667</v>
      </c>
    </row>
    <row r="30" spans="1:8">
      <c r="A30" s="8"/>
      <c r="B30" s="8"/>
      <c r="C30" s="8"/>
      <c r="D30" s="8"/>
      <c r="E30" s="8"/>
      <c r="F30" s="23"/>
    </row>
    <row r="31" spans="1:8" ht="15.75" thickBot="1"/>
    <row r="32" spans="1:8" ht="15.75" thickBot="1">
      <c r="F32" s="83" t="s">
        <v>61</v>
      </c>
      <c r="G32" s="84"/>
      <c r="H32" s="85"/>
    </row>
    <row r="33" spans="1:8" ht="15.75" thickBot="1"/>
    <row r="34" spans="1:8" ht="15.75" thickBot="1">
      <c r="A34" s="74" t="s">
        <v>182</v>
      </c>
      <c r="B34" s="75"/>
      <c r="C34" s="75"/>
      <c r="D34" s="75"/>
      <c r="E34" s="76"/>
      <c r="F34" s="8"/>
      <c r="G34" s="28"/>
    </row>
    <row r="35" spans="1:8">
      <c r="A35" s="8"/>
      <c r="B35" s="8"/>
      <c r="C35" s="8"/>
      <c r="D35" s="8"/>
      <c r="E35" s="8"/>
      <c r="F35" s="8"/>
      <c r="G35" s="29"/>
    </row>
    <row r="36" spans="1:8">
      <c r="A36" s="14" t="s">
        <v>25</v>
      </c>
      <c r="B36" s="77" t="s">
        <v>26</v>
      </c>
      <c r="C36" s="77"/>
      <c r="D36" s="8"/>
      <c r="E36" s="8"/>
      <c r="F36" s="14" t="s">
        <v>27</v>
      </c>
      <c r="G36" s="29"/>
    </row>
    <row r="37" spans="1:8">
      <c r="G37" s="30"/>
    </row>
    <row r="38" spans="1:8">
      <c r="A38" s="53">
        <v>1</v>
      </c>
      <c r="B38" s="8" t="s">
        <v>187</v>
      </c>
      <c r="C38" s="8"/>
      <c r="D38" s="8"/>
      <c r="E38" s="8"/>
      <c r="F38" s="8" t="s">
        <v>36</v>
      </c>
      <c r="G38" s="29"/>
      <c r="H38">
        <f>'TABULACIO PARELLES'!K44</f>
        <v>8.8000000000000007</v>
      </c>
    </row>
    <row r="39" spans="1:8">
      <c r="A39" s="53">
        <v>2</v>
      </c>
      <c r="B39" s="8" t="s">
        <v>185</v>
      </c>
      <c r="C39" s="8"/>
      <c r="D39" s="8"/>
      <c r="E39" s="8"/>
      <c r="F39" s="8" t="s">
        <v>52</v>
      </c>
      <c r="G39" s="29"/>
      <c r="H39">
        <f>'TABULACIO PARELLES'!K48</f>
        <v>6.666666666666667</v>
      </c>
    </row>
    <row r="40" spans="1:8">
      <c r="A40" s="111">
        <v>3</v>
      </c>
      <c r="B40" s="8" t="s">
        <v>186</v>
      </c>
      <c r="C40" s="8"/>
      <c r="D40" s="8"/>
      <c r="E40" s="8"/>
      <c r="F40" s="8" t="s">
        <v>51</v>
      </c>
      <c r="G40" s="29"/>
      <c r="H40">
        <f>'TABULACIO PARELLES'!K46</f>
        <v>0</v>
      </c>
    </row>
    <row r="41" spans="1:8" ht="15.75" thickBot="1">
      <c r="G41" s="30"/>
    </row>
    <row r="42" spans="1:8" ht="15.75" thickBot="1">
      <c r="A42" s="74" t="s">
        <v>116</v>
      </c>
      <c r="B42" s="75"/>
      <c r="C42" s="75"/>
      <c r="D42" s="75"/>
      <c r="E42" s="76"/>
      <c r="F42" s="8"/>
      <c r="G42" s="28"/>
    </row>
    <row r="43" spans="1:8">
      <c r="A43" s="8"/>
      <c r="B43" s="8"/>
      <c r="C43" s="8"/>
      <c r="D43" s="8"/>
      <c r="E43" s="8"/>
      <c r="F43" s="8"/>
      <c r="G43" s="29"/>
    </row>
    <row r="44" spans="1:8">
      <c r="A44" s="14" t="s">
        <v>25</v>
      </c>
      <c r="B44" s="77" t="s">
        <v>26</v>
      </c>
      <c r="C44" s="77"/>
      <c r="D44" s="8"/>
      <c r="E44" s="8"/>
      <c r="F44" s="14" t="s">
        <v>27</v>
      </c>
      <c r="G44" s="29"/>
    </row>
    <row r="45" spans="1:8">
      <c r="A45" s="8"/>
      <c r="B45" s="8"/>
      <c r="C45" s="8"/>
      <c r="D45" s="8"/>
      <c r="E45" s="8"/>
      <c r="F45" s="8"/>
      <c r="G45" s="29"/>
    </row>
    <row r="46" spans="1:8">
      <c r="A46" s="53">
        <v>1</v>
      </c>
      <c r="B46" s="8" t="s">
        <v>123</v>
      </c>
      <c r="C46" s="8"/>
      <c r="D46" s="8"/>
      <c r="E46" s="8"/>
      <c r="F46" s="8" t="s">
        <v>30</v>
      </c>
      <c r="G46" s="29"/>
      <c r="H46">
        <f>'TABULACIO PARELLES'!K62</f>
        <v>21.666666666666668</v>
      </c>
    </row>
    <row r="47" spans="1:8">
      <c r="A47" s="53">
        <v>2</v>
      </c>
      <c r="B47" s="8" t="s">
        <v>121</v>
      </c>
      <c r="C47" s="8"/>
      <c r="D47" s="8"/>
      <c r="E47" s="8"/>
      <c r="F47" s="8" t="s">
        <v>30</v>
      </c>
      <c r="G47" s="29"/>
      <c r="H47">
        <f>'TABULACIO PARELLES'!K60</f>
        <v>19</v>
      </c>
    </row>
    <row r="48" spans="1:8">
      <c r="A48" s="53">
        <v>3</v>
      </c>
      <c r="B48" s="8" t="s">
        <v>339</v>
      </c>
      <c r="C48" s="8"/>
      <c r="D48" s="8"/>
      <c r="E48" s="8"/>
      <c r="F48" s="8" t="s">
        <v>241</v>
      </c>
      <c r="G48" s="29"/>
      <c r="H48">
        <f>'TABULACIO PARELLES'!K56</f>
        <v>10.166666666666666</v>
      </c>
    </row>
    <row r="49" spans="1:8">
      <c r="A49" s="53">
        <v>4</v>
      </c>
      <c r="B49" s="8" t="s">
        <v>188</v>
      </c>
      <c r="C49" s="8"/>
      <c r="D49" s="8"/>
      <c r="E49" s="8"/>
      <c r="F49" s="8" t="s">
        <v>36</v>
      </c>
      <c r="G49" s="29"/>
      <c r="H49">
        <f>'TABULACIO PARELLES'!K58</f>
        <v>9</v>
      </c>
    </row>
    <row r="50" spans="1:8">
      <c r="A50" s="53">
        <v>5</v>
      </c>
      <c r="B50" s="8" t="s">
        <v>189</v>
      </c>
      <c r="C50" s="8"/>
      <c r="D50" s="8"/>
      <c r="E50" s="8"/>
      <c r="F50" s="8" t="s">
        <v>51</v>
      </c>
      <c r="G50" s="29"/>
      <c r="H50">
        <f>'TABULACIO PARELLES'!K54</f>
        <v>6.5333333333333332</v>
      </c>
    </row>
    <row r="51" spans="1:8" ht="15.75" thickBot="1">
      <c r="G51" s="30"/>
    </row>
    <row r="52" spans="1:8" ht="15.75" thickBot="1">
      <c r="A52" s="74" t="s">
        <v>117</v>
      </c>
      <c r="B52" s="75"/>
      <c r="C52" s="75"/>
      <c r="D52" s="75"/>
      <c r="E52" s="76"/>
      <c r="F52" s="8"/>
      <c r="G52" s="28"/>
    </row>
    <row r="53" spans="1:8">
      <c r="A53" s="8"/>
      <c r="B53" s="8"/>
      <c r="C53" s="8"/>
      <c r="D53" s="8"/>
      <c r="E53" s="8"/>
      <c r="F53" s="8"/>
      <c r="G53" s="29"/>
    </row>
    <row r="54" spans="1:8">
      <c r="A54" s="14" t="s">
        <v>25</v>
      </c>
      <c r="B54" s="77" t="s">
        <v>26</v>
      </c>
      <c r="C54" s="77"/>
      <c r="D54" s="8"/>
      <c r="E54" s="8"/>
      <c r="F54" s="14" t="s">
        <v>27</v>
      </c>
      <c r="G54" s="29"/>
    </row>
    <row r="55" spans="1:8">
      <c r="A55" s="8"/>
      <c r="B55" s="8"/>
      <c r="C55" s="8"/>
      <c r="D55" s="8"/>
      <c r="E55" s="8"/>
      <c r="F55" s="8"/>
      <c r="G55" s="29"/>
    </row>
    <row r="56" spans="1:8">
      <c r="A56" s="53">
        <v>1</v>
      </c>
      <c r="B56" s="8" t="s">
        <v>122</v>
      </c>
      <c r="C56" s="8"/>
      <c r="D56" s="8"/>
      <c r="E56" s="8"/>
      <c r="F56" s="8" t="s">
        <v>30</v>
      </c>
      <c r="G56" s="29"/>
      <c r="H56">
        <f>'TABULACIO PARELLES'!K88</f>
        <v>26</v>
      </c>
    </row>
    <row r="57" spans="1:8">
      <c r="A57" s="53">
        <v>2</v>
      </c>
      <c r="B57" s="8" t="s">
        <v>349</v>
      </c>
      <c r="C57" s="8"/>
      <c r="D57" s="8"/>
      <c r="E57" s="8"/>
      <c r="F57" s="8" t="s">
        <v>30</v>
      </c>
      <c r="G57" s="29"/>
      <c r="H57">
        <f>'TABULACIO PARELLES'!K86</f>
        <v>25</v>
      </c>
    </row>
    <row r="58" spans="1:8">
      <c r="A58" s="53">
        <v>3</v>
      </c>
      <c r="B58" s="8" t="s">
        <v>192</v>
      </c>
      <c r="C58" s="8"/>
      <c r="D58" s="8"/>
      <c r="E58" s="8"/>
      <c r="F58" s="8" t="s">
        <v>48</v>
      </c>
      <c r="G58" s="29"/>
      <c r="H58">
        <f>'TABULACIO PARELLES'!K84</f>
        <v>22.833333333333332</v>
      </c>
    </row>
    <row r="59" spans="1:8">
      <c r="A59" s="53">
        <v>4</v>
      </c>
      <c r="B59" s="8" t="s">
        <v>348</v>
      </c>
      <c r="C59" s="8"/>
      <c r="D59" s="8"/>
      <c r="E59" s="8"/>
      <c r="F59" s="8" t="s">
        <v>45</v>
      </c>
      <c r="G59" s="29"/>
      <c r="H59">
        <f>'TABULACIO PARELLES'!K78</f>
        <v>18.333333333333332</v>
      </c>
    </row>
    <row r="60" spans="1:8">
      <c r="A60" s="53">
        <v>5</v>
      </c>
      <c r="B60" s="8" t="s">
        <v>347</v>
      </c>
      <c r="C60" s="8"/>
      <c r="D60" s="8"/>
      <c r="E60" s="8"/>
      <c r="F60" s="8" t="s">
        <v>229</v>
      </c>
      <c r="G60" s="29"/>
      <c r="H60">
        <f>'TABULACIO PARELLES'!K76</f>
        <v>16.833333333333332</v>
      </c>
    </row>
    <row r="61" spans="1:8">
      <c r="A61" s="53">
        <v>6</v>
      </c>
      <c r="B61" s="8" t="s">
        <v>191</v>
      </c>
      <c r="C61" s="8"/>
      <c r="D61" s="8"/>
      <c r="E61" s="8"/>
      <c r="F61" s="8" t="s">
        <v>34</v>
      </c>
      <c r="G61" s="29"/>
      <c r="H61">
        <f>'TABULACIO PARELLES'!K82</f>
        <v>15.3</v>
      </c>
    </row>
    <row r="62" spans="1:8">
      <c r="A62" s="8">
        <v>7</v>
      </c>
      <c r="B62" s="8" t="s">
        <v>346</v>
      </c>
      <c r="C62" s="8"/>
      <c r="D62" s="8"/>
      <c r="E62" s="8"/>
      <c r="F62" s="8" t="s">
        <v>241</v>
      </c>
      <c r="G62" s="29"/>
      <c r="H62">
        <f>'TABULACIO PARELLES'!K72</f>
        <v>12.666666666666666</v>
      </c>
    </row>
    <row r="63" spans="1:8">
      <c r="A63" s="8">
        <v>8</v>
      </c>
      <c r="B63" s="8" t="s">
        <v>127</v>
      </c>
      <c r="C63" s="8"/>
      <c r="D63" s="8"/>
      <c r="E63" s="8"/>
      <c r="F63" s="8" t="s">
        <v>51</v>
      </c>
      <c r="G63" s="29"/>
      <c r="H63">
        <f>'TABULACIO PARELLES'!K74</f>
        <v>12</v>
      </c>
    </row>
    <row r="64" spans="1:8">
      <c r="A64" s="8">
        <v>9</v>
      </c>
      <c r="B64" s="8" t="s">
        <v>125</v>
      </c>
      <c r="C64" s="8"/>
      <c r="D64" s="8"/>
      <c r="E64" s="8"/>
      <c r="F64" s="8" t="s">
        <v>51</v>
      </c>
      <c r="G64" s="29"/>
      <c r="H64">
        <f>'TABULACIO PARELLES'!K70</f>
        <v>8.7333333333333343</v>
      </c>
    </row>
    <row r="65" spans="1:8">
      <c r="A65" s="8">
        <v>10</v>
      </c>
      <c r="B65" s="8" t="s">
        <v>124</v>
      </c>
      <c r="C65" s="8"/>
      <c r="D65" s="8"/>
      <c r="E65" s="8"/>
      <c r="F65" s="8" t="s">
        <v>51</v>
      </c>
      <c r="G65" s="29"/>
      <c r="H65">
        <f>'TABULACIO PARELLES'!K68</f>
        <v>8.4666666666666668</v>
      </c>
    </row>
    <row r="66" spans="1:8">
      <c r="A66" s="8">
        <v>11</v>
      </c>
      <c r="B66" s="8" t="s">
        <v>190</v>
      </c>
      <c r="C66" s="8"/>
      <c r="D66" s="8"/>
      <c r="E66" s="8"/>
      <c r="F66" s="8" t="s">
        <v>52</v>
      </c>
      <c r="G66" s="29"/>
      <c r="H66">
        <f>'TABULACIO PARELLES'!K80</f>
        <v>0</v>
      </c>
    </row>
    <row r="67" spans="1:8" ht="15.75" thickBot="1">
      <c r="G67" s="30"/>
    </row>
    <row r="68" spans="1:8" ht="15.75" thickBot="1">
      <c r="A68" s="74" t="s">
        <v>118</v>
      </c>
      <c r="B68" s="75"/>
      <c r="C68" s="75"/>
      <c r="D68" s="75"/>
      <c r="E68" s="76"/>
      <c r="F68" s="8"/>
      <c r="G68" s="28"/>
    </row>
    <row r="69" spans="1:8">
      <c r="A69" s="8"/>
      <c r="B69" s="8"/>
      <c r="C69" s="8"/>
      <c r="D69" s="8"/>
      <c r="E69" s="8"/>
      <c r="F69" s="8"/>
      <c r="G69" s="29"/>
    </row>
    <row r="70" spans="1:8">
      <c r="A70" s="14" t="s">
        <v>25</v>
      </c>
      <c r="B70" s="77" t="s">
        <v>26</v>
      </c>
      <c r="C70" s="77"/>
      <c r="D70" s="8"/>
      <c r="E70" s="8"/>
      <c r="F70" s="14" t="s">
        <v>27</v>
      </c>
      <c r="G70" s="29"/>
    </row>
    <row r="71" spans="1:8">
      <c r="A71" s="14"/>
      <c r="B71" s="16"/>
      <c r="C71" s="16"/>
      <c r="D71" s="8"/>
      <c r="E71" s="8"/>
      <c r="F71" s="14"/>
      <c r="G71" s="29"/>
    </row>
    <row r="72" spans="1:8">
      <c r="A72" s="53">
        <v>1</v>
      </c>
      <c r="B72" s="8" t="s">
        <v>126</v>
      </c>
      <c r="C72" s="8"/>
      <c r="D72" s="8"/>
      <c r="E72" s="8"/>
      <c r="F72" s="8" t="s">
        <v>30</v>
      </c>
      <c r="G72" s="29"/>
      <c r="H72">
        <f>'TABULACIO PARELLES'!K106</f>
        <v>29</v>
      </c>
    </row>
    <row r="73" spans="1:8">
      <c r="A73" s="53">
        <v>2</v>
      </c>
      <c r="B73" s="8" t="s">
        <v>195</v>
      </c>
      <c r="C73" s="8"/>
      <c r="D73" s="8"/>
      <c r="E73" s="8"/>
      <c r="F73" s="8" t="s">
        <v>36</v>
      </c>
      <c r="G73" s="29"/>
      <c r="H73">
        <f>'TABULACIO PARELLES'!K102</f>
        <v>25.933333333333334</v>
      </c>
    </row>
    <row r="74" spans="1:8">
      <c r="A74" s="53">
        <v>3</v>
      </c>
      <c r="B74" s="8" t="s">
        <v>355</v>
      </c>
      <c r="C74" s="8"/>
      <c r="D74" s="8"/>
      <c r="E74" s="8"/>
      <c r="F74" s="8" t="s">
        <v>241</v>
      </c>
      <c r="G74" s="29"/>
      <c r="H74">
        <f>'TABULACIO PARELLES'!K100</f>
        <v>23.166666666666668</v>
      </c>
    </row>
    <row r="75" spans="1:8">
      <c r="A75" s="53">
        <v>4</v>
      </c>
      <c r="B75" s="8" t="s">
        <v>354</v>
      </c>
      <c r="C75" s="8"/>
      <c r="D75" s="8"/>
      <c r="E75" s="8"/>
      <c r="F75" s="8" t="s">
        <v>241</v>
      </c>
      <c r="G75" s="29"/>
      <c r="H75">
        <f>'TABULACIO PARELLES'!K96</f>
        <v>17.666666666666668</v>
      </c>
    </row>
    <row r="76" spans="1:8">
      <c r="A76" s="53">
        <v>5</v>
      </c>
      <c r="B76" s="8" t="s">
        <v>356</v>
      </c>
      <c r="C76" s="8"/>
      <c r="D76" s="8"/>
      <c r="E76" s="8"/>
      <c r="F76" s="8" t="s">
        <v>267</v>
      </c>
      <c r="G76" s="29"/>
      <c r="H76">
        <f>'TABULACIO PARELLES'!K104</f>
        <v>13.966666666666669</v>
      </c>
    </row>
    <row r="77" spans="1:8">
      <c r="A77" s="53">
        <v>6</v>
      </c>
      <c r="B77" s="8" t="s">
        <v>194</v>
      </c>
      <c r="C77" s="8"/>
      <c r="D77" s="8"/>
      <c r="E77" s="8"/>
      <c r="F77" s="8" t="s">
        <v>45</v>
      </c>
      <c r="G77" s="29"/>
      <c r="H77">
        <f>'TABULACIO PARELLES'!K94</f>
        <v>12</v>
      </c>
    </row>
    <row r="78" spans="1:8">
      <c r="A78" s="8">
        <v>7</v>
      </c>
      <c r="B78" s="8" t="s">
        <v>193</v>
      </c>
      <c r="C78" s="8"/>
      <c r="D78" s="8"/>
      <c r="E78" s="8"/>
      <c r="F78" s="8" t="s">
        <v>45</v>
      </c>
      <c r="G78" s="29"/>
      <c r="H78">
        <f>'TABULACIO PARELLES'!K98</f>
        <v>0</v>
      </c>
    </row>
    <row r="79" spans="1:8" ht="15.75" thickBot="1">
      <c r="G79" s="30"/>
    </row>
    <row r="80" spans="1:8" ht="15.75" thickBot="1">
      <c r="A80" s="74" t="s">
        <v>119</v>
      </c>
      <c r="B80" s="75"/>
      <c r="C80" s="75"/>
      <c r="D80" s="75"/>
      <c r="E80" s="76"/>
      <c r="F80" s="8"/>
      <c r="G80" s="28"/>
    </row>
    <row r="81" spans="1:8">
      <c r="A81" s="8"/>
      <c r="B81" s="8"/>
      <c r="C81" s="8"/>
      <c r="D81" s="8"/>
      <c r="E81" s="8"/>
      <c r="F81" s="8"/>
      <c r="G81" s="29"/>
    </row>
    <row r="82" spans="1:8">
      <c r="A82" s="14" t="s">
        <v>25</v>
      </c>
      <c r="B82" s="77" t="s">
        <v>26</v>
      </c>
      <c r="C82" s="77"/>
      <c r="D82" s="8"/>
      <c r="E82" s="8"/>
      <c r="F82" s="14" t="s">
        <v>27</v>
      </c>
      <c r="G82" s="29"/>
    </row>
    <row r="83" spans="1:8">
      <c r="A83" s="8"/>
      <c r="B83" s="8"/>
      <c r="C83" s="8"/>
      <c r="D83" s="8"/>
      <c r="E83" s="8"/>
      <c r="F83" s="8"/>
      <c r="G83" s="29"/>
    </row>
    <row r="84" spans="1:8">
      <c r="A84" s="53">
        <v>1</v>
      </c>
      <c r="B84" s="8" t="s">
        <v>197</v>
      </c>
      <c r="C84" s="8"/>
      <c r="D84" s="8"/>
      <c r="E84" s="8"/>
      <c r="F84" s="8" t="s">
        <v>48</v>
      </c>
      <c r="G84" s="29"/>
      <c r="H84">
        <f>'TABULACIO PARELLES'!K122</f>
        <v>24.5</v>
      </c>
    </row>
    <row r="85" spans="1:8">
      <c r="A85" s="53">
        <v>2</v>
      </c>
      <c r="B85" s="8" t="s">
        <v>360</v>
      </c>
      <c r="C85" s="8"/>
      <c r="D85" s="8"/>
      <c r="E85" s="8"/>
      <c r="F85" s="8" t="s">
        <v>232</v>
      </c>
      <c r="G85" s="29"/>
      <c r="H85">
        <f>'TABULACIO PARELLES'!K116</f>
        <v>20.133333333333333</v>
      </c>
    </row>
    <row r="86" spans="1:8">
      <c r="A86" s="53">
        <v>3</v>
      </c>
      <c r="B86" s="8" t="s">
        <v>359</v>
      </c>
      <c r="C86" s="8"/>
      <c r="D86" s="8"/>
      <c r="E86" s="8"/>
      <c r="F86" s="8" t="s">
        <v>34</v>
      </c>
      <c r="G86" s="29"/>
      <c r="H86">
        <f>'TABULACIO PARELLES'!K112</f>
        <v>20</v>
      </c>
    </row>
    <row r="87" spans="1:8">
      <c r="A87" s="53">
        <v>4</v>
      </c>
      <c r="B87" s="8" t="s">
        <v>361</v>
      </c>
      <c r="C87" s="8"/>
      <c r="D87" s="8"/>
      <c r="E87" s="8"/>
      <c r="F87" s="8" t="s">
        <v>229</v>
      </c>
      <c r="G87" s="29"/>
      <c r="H87">
        <f>'TABULACIO PARELLES'!K120</f>
        <v>17.833333333333332</v>
      </c>
    </row>
    <row r="88" spans="1:8">
      <c r="A88" s="53">
        <v>5</v>
      </c>
      <c r="B88" s="8" t="s">
        <v>196</v>
      </c>
      <c r="C88" s="8"/>
      <c r="D88" s="8"/>
      <c r="E88" s="8"/>
      <c r="F88" s="8" t="s">
        <v>36</v>
      </c>
      <c r="G88" s="29"/>
      <c r="H88">
        <f>'TABULACIO PARELLES'!K118</f>
        <v>16.633333333333333</v>
      </c>
    </row>
    <row r="89" spans="1:8">
      <c r="A89" s="53">
        <v>6</v>
      </c>
      <c r="B89" s="8" t="s">
        <v>120</v>
      </c>
      <c r="C89" s="8"/>
      <c r="D89" s="8"/>
      <c r="E89" s="8"/>
      <c r="F89" s="8" t="s">
        <v>45</v>
      </c>
      <c r="G89" s="29"/>
      <c r="H89">
        <f>'TABULACIO PARELLES'!K114</f>
        <v>9.966666666666665</v>
      </c>
    </row>
    <row r="90" spans="1:8" ht="15.75" thickBot="1">
      <c r="G90" s="30"/>
    </row>
    <row r="91" spans="1:8" ht="15.75" thickBot="1">
      <c r="A91" s="74" t="s">
        <v>128</v>
      </c>
      <c r="B91" s="75"/>
      <c r="C91" s="75"/>
      <c r="D91" s="75"/>
      <c r="E91" s="76"/>
      <c r="F91" s="8"/>
      <c r="G91" s="28"/>
    </row>
    <row r="92" spans="1:8">
      <c r="A92" s="8"/>
      <c r="B92" s="8"/>
      <c r="C92" s="8"/>
      <c r="D92" s="8"/>
      <c r="E92" s="8"/>
      <c r="F92" s="8"/>
      <c r="G92" s="8"/>
    </row>
    <row r="93" spans="1:8">
      <c r="A93" s="14" t="s">
        <v>25</v>
      </c>
      <c r="B93" s="77" t="s">
        <v>26</v>
      </c>
      <c r="C93" s="77"/>
      <c r="D93" s="8"/>
      <c r="E93" s="8"/>
      <c r="F93" s="14" t="s">
        <v>27</v>
      </c>
      <c r="G93" s="8"/>
    </row>
    <row r="94" spans="1:8">
      <c r="A94" s="8"/>
      <c r="B94" s="8"/>
      <c r="C94" s="8"/>
      <c r="D94" s="8"/>
      <c r="E94" s="8"/>
      <c r="F94" s="8"/>
      <c r="G94" s="8"/>
    </row>
    <row r="95" spans="1:8">
      <c r="A95" s="53">
        <v>1</v>
      </c>
      <c r="B95" s="8" t="s">
        <v>201</v>
      </c>
      <c r="C95" s="8"/>
      <c r="D95" s="8"/>
      <c r="E95" s="8"/>
      <c r="F95" s="8" t="s">
        <v>36</v>
      </c>
      <c r="H95">
        <f>'TABULACIO PARELLES'!K140</f>
        <v>36.333333333333336</v>
      </c>
    </row>
    <row r="96" spans="1:8">
      <c r="A96" s="53">
        <v>2</v>
      </c>
      <c r="B96" s="8" t="s">
        <v>199</v>
      </c>
      <c r="C96" s="8"/>
      <c r="D96" s="8"/>
      <c r="E96" s="8"/>
      <c r="F96" s="8" t="s">
        <v>48</v>
      </c>
      <c r="H96">
        <f>'TABULACIO PARELLES'!K138</f>
        <v>24.5</v>
      </c>
    </row>
    <row r="97" spans="1:8">
      <c r="A97" s="53">
        <v>3</v>
      </c>
      <c r="B97" s="8" t="s">
        <v>200</v>
      </c>
      <c r="C97" s="8"/>
      <c r="D97" s="8"/>
      <c r="E97" s="8"/>
      <c r="F97" s="8" t="s">
        <v>52</v>
      </c>
      <c r="G97" s="8"/>
      <c r="H97">
        <f>'TABULACIO PARELLES'!K136</f>
        <v>23.166666666666668</v>
      </c>
    </row>
    <row r="98" spans="1:8">
      <c r="A98" s="53">
        <v>4</v>
      </c>
      <c r="B98" s="23" t="s">
        <v>365</v>
      </c>
      <c r="C98" s="23"/>
      <c r="D98" s="23"/>
      <c r="E98" s="23"/>
      <c r="F98" s="23" t="s">
        <v>267</v>
      </c>
      <c r="G98" s="8"/>
      <c r="H98">
        <f>'TABULACIO PARELLES'!K130</f>
        <v>22.333333333333332</v>
      </c>
    </row>
    <row r="99" spans="1:8">
      <c r="A99" s="53">
        <v>5</v>
      </c>
      <c r="B99" s="8" t="s">
        <v>366</v>
      </c>
      <c r="C99" s="8"/>
      <c r="D99" s="8"/>
      <c r="E99" s="8"/>
      <c r="F99" s="8" t="s">
        <v>229</v>
      </c>
      <c r="G99" s="8"/>
      <c r="H99">
        <f>'TABULACIO PARELLES'!K134</f>
        <v>21.3</v>
      </c>
    </row>
    <row r="100" spans="1:8">
      <c r="A100" s="53">
        <v>6</v>
      </c>
      <c r="B100" s="8" t="s">
        <v>364</v>
      </c>
      <c r="C100" s="8"/>
      <c r="D100" s="8"/>
      <c r="E100" s="8"/>
      <c r="F100" s="8" t="s">
        <v>52</v>
      </c>
      <c r="G100" s="8"/>
      <c r="H100">
        <f>'TABULACIO PARELLES'!K128</f>
        <v>18.8</v>
      </c>
    </row>
    <row r="101" spans="1:8">
      <c r="A101" s="8">
        <v>7</v>
      </c>
      <c r="B101" s="8" t="s">
        <v>198</v>
      </c>
      <c r="C101" s="8"/>
      <c r="D101" s="8"/>
      <c r="E101" s="8"/>
      <c r="F101" s="8" t="s">
        <v>52</v>
      </c>
      <c r="G101" s="8"/>
      <c r="H101">
        <f>'TABULACIO PARELLES'!K132</f>
        <v>15.633333333333333</v>
      </c>
    </row>
  </sheetData>
  <sheetProtection formatCells="0" formatColumns="0" formatRows="0" insertColumns="0" insertRows="0" insertHyperlinks="0" deleteColumns="0" deleteRows="0" sort="0" autoFilter="0" pivotTables="0"/>
  <sortState ref="B95:H101">
    <sortCondition descending="1" ref="H95:H101"/>
  </sortState>
  <mergeCells count="22">
    <mergeCell ref="F32:H32"/>
    <mergeCell ref="A42:E42"/>
    <mergeCell ref="B44:C44"/>
    <mergeCell ref="A52:E52"/>
    <mergeCell ref="B54:C54"/>
    <mergeCell ref="B70:C70"/>
    <mergeCell ref="A80:E80"/>
    <mergeCell ref="B82:C82"/>
    <mergeCell ref="A91:E91"/>
    <mergeCell ref="B93:C93"/>
    <mergeCell ref="A16:E16"/>
    <mergeCell ref="A68:E68"/>
    <mergeCell ref="A34:E34"/>
    <mergeCell ref="B36:C36"/>
    <mergeCell ref="A23:E23"/>
    <mergeCell ref="B25:C25"/>
    <mergeCell ref="B18:C18"/>
    <mergeCell ref="B2:H2"/>
    <mergeCell ref="B3:H3"/>
    <mergeCell ref="F5:H5"/>
    <mergeCell ref="A7:E7"/>
    <mergeCell ref="B9:C9"/>
  </mergeCells>
  <pageMargins left="0.7" right="0.7" top="0.75" bottom="0.75" header="0.3" footer="0.3"/>
  <pageSetup paperSize="9" scale="97" orientation="portrait" r:id="rId1"/>
  <rowBreaks count="1" manualBreakCount="1">
    <brk id="50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1"/>
  <sheetViews>
    <sheetView topLeftCell="A124" workbookViewId="0">
      <selection activeCell="J138" sqref="J138:J139"/>
    </sheetView>
  </sheetViews>
  <sheetFormatPr baseColWidth="10" defaultRowHeight="15"/>
  <cols>
    <col min="1" max="1" width="15.85546875" bestFit="1" customWidth="1"/>
  </cols>
  <sheetData>
    <row r="1" spans="1:12" ht="15.75" thickBot="1"/>
    <row r="2" spans="1:12" ht="18.75" thickBot="1">
      <c r="A2" s="86" t="s">
        <v>450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2" ht="18.75" thickBot="1">
      <c r="A3" s="86" t="s">
        <v>451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2" ht="15.75" thickBot="1">
      <c r="I4" s="32"/>
    </row>
    <row r="5" spans="1:12" ht="15.75" thickBot="1">
      <c r="A5" s="89" t="s">
        <v>368</v>
      </c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2" ht="15.75" thickBot="1">
      <c r="I6" s="32"/>
      <c r="L6" s="33"/>
    </row>
    <row r="7" spans="1:12" ht="15.75" thickBot="1">
      <c r="A7" s="89" t="s">
        <v>538</v>
      </c>
      <c r="B7" s="90"/>
      <c r="C7" s="90"/>
      <c r="D7" s="90"/>
      <c r="E7" s="90"/>
      <c r="F7" s="90"/>
      <c r="G7" s="90"/>
      <c r="H7" s="90"/>
      <c r="I7" s="90"/>
      <c r="J7" s="90"/>
      <c r="K7" s="91"/>
      <c r="L7" s="33"/>
    </row>
    <row r="8" spans="1:12" ht="15.75" thickBot="1">
      <c r="L8" s="33"/>
    </row>
    <row r="9" spans="1:12" ht="15.75" thickBot="1">
      <c r="A9" s="92" t="s">
        <v>539</v>
      </c>
      <c r="B9" s="93"/>
      <c r="C9" s="93"/>
      <c r="D9" s="94"/>
    </row>
    <row r="10" spans="1:12">
      <c r="A10" s="34"/>
      <c r="B10" s="34"/>
      <c r="C10" s="34"/>
    </row>
    <row r="11" spans="1:12">
      <c r="A11" s="99" t="s">
        <v>402</v>
      </c>
      <c r="B11" s="100"/>
      <c r="C11" s="35" t="s">
        <v>403</v>
      </c>
      <c r="D11" s="35" t="s">
        <v>404</v>
      </c>
      <c r="E11" s="35" t="s">
        <v>405</v>
      </c>
      <c r="F11" s="35" t="s">
        <v>375</v>
      </c>
      <c r="G11" s="35" t="s">
        <v>376</v>
      </c>
      <c r="H11" s="35" t="s">
        <v>406</v>
      </c>
      <c r="I11" s="35" t="s">
        <v>378</v>
      </c>
      <c r="J11" s="35" t="s">
        <v>380</v>
      </c>
      <c r="K11" s="35" t="s">
        <v>378</v>
      </c>
    </row>
    <row r="12" spans="1:12">
      <c r="A12" s="43" t="s">
        <v>540</v>
      </c>
      <c r="B12" s="101" t="s">
        <v>408</v>
      </c>
      <c r="C12" s="101">
        <v>6</v>
      </c>
      <c r="D12" s="101">
        <v>5</v>
      </c>
      <c r="E12" s="101">
        <v>5</v>
      </c>
      <c r="F12" s="101">
        <v>6</v>
      </c>
      <c r="G12" s="101">
        <v>5</v>
      </c>
      <c r="H12" s="101">
        <f>SUM(C12:G13)-MAX(C12:G13)-MIN(C12:G13)</f>
        <v>16</v>
      </c>
      <c r="I12" s="103">
        <f>H12/3</f>
        <v>5.333333333333333</v>
      </c>
      <c r="J12" s="101">
        <v>1</v>
      </c>
      <c r="K12" s="103">
        <f>I12-J12</f>
        <v>4.333333333333333</v>
      </c>
    </row>
    <row r="13" spans="1:12">
      <c r="A13" s="44" t="s">
        <v>221</v>
      </c>
      <c r="B13" s="102"/>
      <c r="C13" s="102"/>
      <c r="D13" s="102"/>
      <c r="E13" s="102"/>
      <c r="F13" s="102"/>
      <c r="G13" s="102"/>
      <c r="H13" s="102"/>
      <c r="I13" s="104"/>
      <c r="J13" s="102"/>
      <c r="K13" s="104"/>
    </row>
    <row r="14" spans="1:12">
      <c r="A14" s="43" t="s">
        <v>410</v>
      </c>
      <c r="B14" s="101" t="s">
        <v>408</v>
      </c>
      <c r="C14" s="101">
        <v>5</v>
      </c>
      <c r="D14" s="101">
        <v>6</v>
      </c>
      <c r="E14" s="101">
        <v>5</v>
      </c>
      <c r="F14" s="101">
        <v>7</v>
      </c>
      <c r="G14" s="101">
        <v>6</v>
      </c>
      <c r="H14" s="101">
        <f>SUM(C14:G15)-MAX(C14:G15)-MIN(C14:G15)</f>
        <v>17</v>
      </c>
      <c r="I14" s="103">
        <f>H14/3</f>
        <v>5.666666666666667</v>
      </c>
      <c r="J14" s="101">
        <v>0.5</v>
      </c>
      <c r="K14" s="103">
        <f>I14-J14</f>
        <v>5.166666666666667</v>
      </c>
    </row>
    <row r="15" spans="1:12">
      <c r="A15" s="44" t="s">
        <v>221</v>
      </c>
      <c r="B15" s="102"/>
      <c r="C15" s="102"/>
      <c r="D15" s="102"/>
      <c r="E15" s="102"/>
      <c r="F15" s="102"/>
      <c r="G15" s="102"/>
      <c r="H15" s="102"/>
      <c r="I15" s="104"/>
      <c r="J15" s="102"/>
      <c r="K15" s="104"/>
    </row>
    <row r="16" spans="1:12">
      <c r="A16" s="43" t="s">
        <v>407</v>
      </c>
      <c r="B16" s="101" t="s">
        <v>408</v>
      </c>
      <c r="C16" s="101">
        <v>7</v>
      </c>
      <c r="D16" s="101">
        <v>5</v>
      </c>
      <c r="E16" s="101">
        <v>5</v>
      </c>
      <c r="F16" s="101">
        <v>7</v>
      </c>
      <c r="G16" s="101">
        <v>5.5</v>
      </c>
      <c r="H16" s="101">
        <f>SUM(C16:G17)-MAX(C16:G17)-MIN(C16:G17)</f>
        <v>17.5</v>
      </c>
      <c r="I16" s="103">
        <f>H16/3</f>
        <v>5.833333333333333</v>
      </c>
      <c r="J16" s="101">
        <v>0</v>
      </c>
      <c r="K16" s="103">
        <f>I16-J16</f>
        <v>5.833333333333333</v>
      </c>
    </row>
    <row r="17" spans="1:11">
      <c r="A17" s="44" t="s">
        <v>221</v>
      </c>
      <c r="B17" s="102"/>
      <c r="C17" s="102"/>
      <c r="D17" s="102"/>
      <c r="E17" s="102"/>
      <c r="F17" s="102"/>
      <c r="G17" s="102"/>
      <c r="H17" s="102"/>
      <c r="I17" s="104"/>
      <c r="J17" s="102"/>
      <c r="K17" s="104"/>
    </row>
    <row r="18" spans="1:11">
      <c r="A18" s="43" t="s">
        <v>409</v>
      </c>
      <c r="B18" s="101" t="s">
        <v>408</v>
      </c>
      <c r="C18" s="101">
        <v>7.5</v>
      </c>
      <c r="D18" s="101">
        <v>7</v>
      </c>
      <c r="E18" s="101">
        <v>6</v>
      </c>
      <c r="F18" s="101">
        <v>8</v>
      </c>
      <c r="G18" s="101">
        <v>7</v>
      </c>
      <c r="H18" s="101">
        <f>SUM(C18:G19)-MAX(C18:G19)-MIN(C18:G19)</f>
        <v>21.5</v>
      </c>
      <c r="I18" s="103">
        <f>H18/3</f>
        <v>7.166666666666667</v>
      </c>
      <c r="J18" s="101">
        <v>0.5</v>
      </c>
      <c r="K18" s="103">
        <f>I18-J18</f>
        <v>6.666666666666667</v>
      </c>
    </row>
    <row r="19" spans="1:11">
      <c r="A19" s="44" t="s">
        <v>221</v>
      </c>
      <c r="B19" s="102"/>
      <c r="C19" s="102"/>
      <c r="D19" s="102"/>
      <c r="E19" s="102"/>
      <c r="F19" s="102"/>
      <c r="G19" s="102"/>
      <c r="H19" s="102"/>
      <c r="I19" s="104"/>
      <c r="J19" s="102"/>
      <c r="K19" s="104"/>
    </row>
    <row r="20" spans="1:11" ht="15.75" thickBot="1"/>
    <row r="21" spans="1:11" ht="15.75" thickBot="1">
      <c r="A21" s="92" t="s">
        <v>116</v>
      </c>
      <c r="B21" s="93"/>
      <c r="C21" s="93"/>
      <c r="D21" s="94"/>
    </row>
    <row r="22" spans="1:11">
      <c r="A22" s="34"/>
      <c r="B22" s="34"/>
      <c r="C22" s="34"/>
    </row>
    <row r="23" spans="1:11">
      <c r="A23" s="99" t="s">
        <v>402</v>
      </c>
      <c r="B23" s="100"/>
      <c r="C23" s="35" t="s">
        <v>403</v>
      </c>
      <c r="D23" s="35" t="s">
        <v>404</v>
      </c>
      <c r="E23" s="35" t="s">
        <v>405</v>
      </c>
      <c r="F23" s="35" t="s">
        <v>375</v>
      </c>
      <c r="G23" s="35" t="s">
        <v>376</v>
      </c>
      <c r="H23" s="35" t="s">
        <v>406</v>
      </c>
      <c r="I23" s="35" t="s">
        <v>378</v>
      </c>
      <c r="J23" s="35" t="s">
        <v>380</v>
      </c>
      <c r="K23" s="35" t="s">
        <v>378</v>
      </c>
    </row>
    <row r="24" spans="1:11">
      <c r="A24" s="43" t="s">
        <v>541</v>
      </c>
      <c r="B24" s="101" t="s">
        <v>408</v>
      </c>
      <c r="C24" s="101">
        <v>5</v>
      </c>
      <c r="D24" s="101">
        <v>6</v>
      </c>
      <c r="E24" s="101">
        <v>6</v>
      </c>
      <c r="F24" s="101">
        <v>7</v>
      </c>
      <c r="G24" s="101">
        <v>7</v>
      </c>
      <c r="H24" s="101">
        <f>SUM(C24:G25)-MAX(C24:G25)-MIN(C24:G25)</f>
        <v>19</v>
      </c>
      <c r="I24" s="103">
        <f>H24/3</f>
        <v>6.333333333333333</v>
      </c>
      <c r="J24" s="101">
        <v>0</v>
      </c>
      <c r="K24" s="103">
        <f>I24-J24</f>
        <v>6.333333333333333</v>
      </c>
    </row>
    <row r="25" spans="1:11">
      <c r="A25" s="44" t="s">
        <v>52</v>
      </c>
      <c r="B25" s="102"/>
      <c r="C25" s="102"/>
      <c r="D25" s="102"/>
      <c r="E25" s="102"/>
      <c r="F25" s="102"/>
      <c r="G25" s="102"/>
      <c r="H25" s="102"/>
      <c r="I25" s="104"/>
      <c r="J25" s="102"/>
      <c r="K25" s="104"/>
    </row>
    <row r="26" spans="1:11">
      <c r="A26" s="43" t="s">
        <v>411</v>
      </c>
      <c r="B26" s="101" t="s">
        <v>408</v>
      </c>
      <c r="C26" s="101">
        <v>8</v>
      </c>
      <c r="D26" s="101">
        <v>9</v>
      </c>
      <c r="E26" s="101">
        <v>8</v>
      </c>
      <c r="F26" s="101">
        <v>9</v>
      </c>
      <c r="G26" s="101">
        <v>9</v>
      </c>
      <c r="H26" s="101">
        <f>SUM(C26:G27)-MAX(C26:G27)-MIN(C26:G27)</f>
        <v>26</v>
      </c>
      <c r="I26" s="103">
        <f>H26/3</f>
        <v>8.6666666666666661</v>
      </c>
      <c r="J26" s="101">
        <v>0.5</v>
      </c>
      <c r="K26" s="103">
        <f>I26-J26</f>
        <v>8.1666666666666661</v>
      </c>
    </row>
    <row r="27" spans="1:11">
      <c r="A27" s="44" t="s">
        <v>221</v>
      </c>
      <c r="B27" s="102"/>
      <c r="C27" s="102"/>
      <c r="D27" s="102"/>
      <c r="E27" s="102"/>
      <c r="F27" s="102"/>
      <c r="G27" s="102"/>
      <c r="H27" s="102"/>
      <c r="I27" s="104"/>
      <c r="J27" s="102"/>
      <c r="K27" s="104"/>
    </row>
    <row r="28" spans="1:11" ht="15.7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.75" thickBot="1">
      <c r="A29" s="92" t="s">
        <v>117</v>
      </c>
      <c r="B29" s="93"/>
      <c r="C29" s="93"/>
      <c r="D29" s="94"/>
      <c r="E29" s="8"/>
      <c r="F29" s="8"/>
      <c r="G29" s="8"/>
      <c r="H29" s="8"/>
      <c r="I29" s="8"/>
      <c r="J29" s="8"/>
      <c r="K29" s="8"/>
    </row>
    <row r="30" spans="1:11">
      <c r="A30" s="45"/>
      <c r="B30" s="45"/>
      <c r="C30" s="45"/>
      <c r="D30" s="8"/>
      <c r="E30" s="8"/>
      <c r="F30" s="8"/>
      <c r="G30" s="8"/>
      <c r="H30" s="8"/>
      <c r="I30" s="8"/>
      <c r="J30" s="8"/>
      <c r="K30" s="8"/>
    </row>
    <row r="31" spans="1:11">
      <c r="A31" s="108" t="s">
        <v>402</v>
      </c>
      <c r="B31" s="109"/>
      <c r="C31" s="46" t="s">
        <v>403</v>
      </c>
      <c r="D31" s="46" t="s">
        <v>404</v>
      </c>
      <c r="E31" s="46" t="s">
        <v>405</v>
      </c>
      <c r="F31" s="35" t="s">
        <v>375</v>
      </c>
      <c r="G31" s="35" t="s">
        <v>376</v>
      </c>
      <c r="H31" s="46" t="s">
        <v>406</v>
      </c>
      <c r="I31" s="46" t="s">
        <v>378</v>
      </c>
      <c r="J31" s="46" t="s">
        <v>380</v>
      </c>
      <c r="K31" s="46" t="s">
        <v>378</v>
      </c>
    </row>
    <row r="32" spans="1:11">
      <c r="A32" s="43" t="s">
        <v>542</v>
      </c>
      <c r="B32" s="101" t="s">
        <v>408</v>
      </c>
      <c r="C32" s="101">
        <v>7</v>
      </c>
      <c r="D32" s="101">
        <v>8</v>
      </c>
      <c r="E32" s="101">
        <v>7</v>
      </c>
      <c r="F32" s="101">
        <v>8</v>
      </c>
      <c r="G32" s="101">
        <v>8</v>
      </c>
      <c r="H32" s="101">
        <f>SUM(C32:G33)-MAX(C32:G33)-MIN(C32:G33)</f>
        <v>23</v>
      </c>
      <c r="I32" s="103">
        <f>H32/3</f>
        <v>7.666666666666667</v>
      </c>
      <c r="J32" s="101">
        <v>1.5</v>
      </c>
      <c r="K32" s="103">
        <f>I32-J32</f>
        <v>6.166666666666667</v>
      </c>
    </row>
    <row r="33" spans="1:12">
      <c r="A33" s="44" t="s">
        <v>52</v>
      </c>
      <c r="B33" s="102"/>
      <c r="C33" s="102"/>
      <c r="D33" s="102"/>
      <c r="E33" s="102"/>
      <c r="F33" s="102"/>
      <c r="G33" s="102"/>
      <c r="H33" s="102"/>
      <c r="I33" s="104"/>
      <c r="J33" s="102"/>
      <c r="K33" s="104"/>
    </row>
    <row r="34" spans="1:12">
      <c r="A34" s="43" t="s">
        <v>412</v>
      </c>
      <c r="B34" s="101" t="s">
        <v>408</v>
      </c>
      <c r="C34" s="101">
        <v>12</v>
      </c>
      <c r="D34" s="101">
        <v>11</v>
      </c>
      <c r="E34" s="101">
        <v>12</v>
      </c>
      <c r="F34" s="101">
        <v>13</v>
      </c>
      <c r="G34" s="101">
        <v>13</v>
      </c>
      <c r="H34" s="101">
        <f>SUM(C34:G35)-MAX(C34:G35)-MIN(C34:G35)</f>
        <v>37</v>
      </c>
      <c r="I34" s="103">
        <f>H34/3</f>
        <v>12.333333333333334</v>
      </c>
      <c r="J34" s="101">
        <v>0.5</v>
      </c>
      <c r="K34" s="103">
        <f>I34-J34</f>
        <v>11.833333333333334</v>
      </c>
    </row>
    <row r="35" spans="1:12">
      <c r="A35" s="44" t="s">
        <v>221</v>
      </c>
      <c r="B35" s="102"/>
      <c r="C35" s="102"/>
      <c r="D35" s="102"/>
      <c r="E35" s="102"/>
      <c r="F35" s="102"/>
      <c r="G35" s="102"/>
      <c r="H35" s="102"/>
      <c r="I35" s="104"/>
      <c r="J35" s="102"/>
      <c r="K35" s="104"/>
    </row>
    <row r="36" spans="1:12">
      <c r="A36" s="43" t="s">
        <v>543</v>
      </c>
      <c r="B36" s="101" t="s">
        <v>408</v>
      </c>
      <c r="C36" s="101">
        <v>13</v>
      </c>
      <c r="D36" s="101">
        <v>13</v>
      </c>
      <c r="E36" s="101">
        <v>12</v>
      </c>
      <c r="F36" s="101">
        <v>12</v>
      </c>
      <c r="G36" s="101">
        <v>12</v>
      </c>
      <c r="H36" s="101">
        <f>SUM(C36:G37)-MAX(C36:G37)-MIN(C36:G37)</f>
        <v>37</v>
      </c>
      <c r="I36" s="103">
        <f>H36/3</f>
        <v>12.333333333333334</v>
      </c>
      <c r="J36" s="101">
        <v>0.5</v>
      </c>
      <c r="K36" s="103">
        <f>I36-J36</f>
        <v>11.833333333333334</v>
      </c>
    </row>
    <row r="37" spans="1:12">
      <c r="A37" s="44" t="s">
        <v>48</v>
      </c>
      <c r="B37" s="102"/>
      <c r="C37" s="102"/>
      <c r="D37" s="102"/>
      <c r="E37" s="102"/>
      <c r="F37" s="102"/>
      <c r="G37" s="102"/>
      <c r="H37" s="102"/>
      <c r="I37" s="104"/>
      <c r="J37" s="102"/>
      <c r="K37" s="104"/>
    </row>
    <row r="38" spans="1:12" ht="15.75" thickBot="1"/>
    <row r="39" spans="1:12" ht="15.75" thickBot="1">
      <c r="A39" s="89" t="s">
        <v>544</v>
      </c>
      <c r="B39" s="90"/>
      <c r="C39" s="90"/>
      <c r="D39" s="90"/>
      <c r="E39" s="90"/>
      <c r="F39" s="90"/>
      <c r="G39" s="90"/>
      <c r="H39" s="90"/>
      <c r="I39" s="90"/>
      <c r="J39" s="90"/>
      <c r="K39" s="91"/>
      <c r="L39" s="33"/>
    </row>
    <row r="40" spans="1:12" ht="15.75" thickBot="1"/>
    <row r="41" spans="1:12" ht="15.75" thickBot="1">
      <c r="A41" s="92" t="s">
        <v>539</v>
      </c>
      <c r="B41" s="93"/>
      <c r="C41" s="93"/>
      <c r="D41" s="94"/>
    </row>
    <row r="42" spans="1:12">
      <c r="A42" s="34"/>
      <c r="B42" s="34"/>
      <c r="C42" s="34"/>
    </row>
    <row r="43" spans="1:12">
      <c r="A43" s="99" t="s">
        <v>402</v>
      </c>
      <c r="B43" s="100"/>
      <c r="C43" s="35" t="s">
        <v>403</v>
      </c>
      <c r="D43" s="35" t="s">
        <v>404</v>
      </c>
      <c r="E43" s="35" t="s">
        <v>405</v>
      </c>
      <c r="F43" s="35" t="s">
        <v>375</v>
      </c>
      <c r="G43" s="35" t="s">
        <v>376</v>
      </c>
      <c r="H43" s="35" t="s">
        <v>406</v>
      </c>
      <c r="I43" s="35" t="s">
        <v>378</v>
      </c>
      <c r="J43" s="35" t="s">
        <v>380</v>
      </c>
      <c r="K43" s="35" t="s">
        <v>378</v>
      </c>
    </row>
    <row r="44" spans="1:12">
      <c r="A44" s="43" t="s">
        <v>545</v>
      </c>
      <c r="B44" s="101" t="s">
        <v>408</v>
      </c>
      <c r="C44" s="101">
        <v>10</v>
      </c>
      <c r="D44" s="101">
        <v>10</v>
      </c>
      <c r="E44" s="101">
        <v>10</v>
      </c>
      <c r="F44" s="101">
        <v>11</v>
      </c>
      <c r="G44" s="101">
        <v>9</v>
      </c>
      <c r="H44" s="101">
        <f>SUM(C44:G45)-MAX(C44:G45)-MIN(C44:G45)</f>
        <v>30</v>
      </c>
      <c r="I44" s="103">
        <f>H44/3</f>
        <v>10</v>
      </c>
      <c r="J44" s="101">
        <v>1.2</v>
      </c>
      <c r="K44" s="103">
        <f>I44-J44</f>
        <v>8.8000000000000007</v>
      </c>
    </row>
    <row r="45" spans="1:12">
      <c r="A45" s="44" t="s">
        <v>36</v>
      </c>
      <c r="B45" s="102"/>
      <c r="C45" s="102"/>
      <c r="D45" s="102"/>
      <c r="E45" s="102"/>
      <c r="F45" s="102"/>
      <c r="G45" s="102"/>
      <c r="H45" s="102"/>
      <c r="I45" s="104"/>
      <c r="J45" s="102"/>
      <c r="K45" s="104"/>
    </row>
    <row r="46" spans="1:12">
      <c r="A46" s="43" t="s">
        <v>546</v>
      </c>
      <c r="B46" s="101" t="s">
        <v>408</v>
      </c>
      <c r="C46" s="101"/>
      <c r="D46" s="101"/>
      <c r="E46" s="101"/>
      <c r="F46" s="101"/>
      <c r="G46" s="101"/>
      <c r="H46" s="101">
        <f>SUM(C46:G47)-MAX(C46:G47)-MIN(C46:G47)</f>
        <v>0</v>
      </c>
      <c r="I46" s="103">
        <f>H46/3</f>
        <v>0</v>
      </c>
      <c r="J46" s="101"/>
      <c r="K46" s="103">
        <f>I46-J46</f>
        <v>0</v>
      </c>
    </row>
    <row r="47" spans="1:12">
      <c r="A47" s="44" t="s">
        <v>51</v>
      </c>
      <c r="B47" s="102"/>
      <c r="C47" s="102"/>
      <c r="D47" s="102"/>
      <c r="E47" s="102"/>
      <c r="F47" s="102"/>
      <c r="G47" s="102"/>
      <c r="H47" s="102"/>
      <c r="I47" s="104"/>
      <c r="J47" s="102"/>
      <c r="K47" s="104"/>
    </row>
    <row r="48" spans="1:12">
      <c r="A48" s="43" t="s">
        <v>547</v>
      </c>
      <c r="B48" s="101" t="s">
        <v>408</v>
      </c>
      <c r="C48" s="101">
        <v>9</v>
      </c>
      <c r="D48" s="101">
        <v>8</v>
      </c>
      <c r="E48" s="101">
        <v>7</v>
      </c>
      <c r="F48" s="101">
        <v>8</v>
      </c>
      <c r="G48" s="101">
        <v>7</v>
      </c>
      <c r="H48" s="101">
        <f>SUM(C48:G49)-MAX(C48:G49)-MIN(C48:G49)</f>
        <v>23</v>
      </c>
      <c r="I48" s="103">
        <f>H48/3</f>
        <v>7.666666666666667</v>
      </c>
      <c r="J48" s="101">
        <v>1</v>
      </c>
      <c r="K48" s="103">
        <f>I48-J48</f>
        <v>6.666666666666667</v>
      </c>
    </row>
    <row r="49" spans="1:11">
      <c r="A49" s="44" t="s">
        <v>52</v>
      </c>
      <c r="B49" s="102"/>
      <c r="C49" s="102"/>
      <c r="D49" s="102"/>
      <c r="E49" s="102"/>
      <c r="F49" s="102"/>
      <c r="G49" s="102"/>
      <c r="H49" s="102"/>
      <c r="I49" s="104"/>
      <c r="J49" s="102"/>
      <c r="K49" s="104"/>
    </row>
    <row r="50" spans="1:11" ht="15.75" thickBot="1"/>
    <row r="51" spans="1:11" ht="15.75" thickBot="1">
      <c r="A51" s="92" t="s">
        <v>116</v>
      </c>
      <c r="B51" s="93"/>
      <c r="C51" s="93"/>
      <c r="D51" s="94"/>
    </row>
    <row r="52" spans="1:11">
      <c r="A52" s="34"/>
      <c r="B52" s="34"/>
      <c r="C52" s="34"/>
    </row>
    <row r="53" spans="1:11">
      <c r="A53" s="99" t="s">
        <v>402</v>
      </c>
      <c r="B53" s="100"/>
      <c r="C53" s="35" t="s">
        <v>403</v>
      </c>
      <c r="D53" s="35" t="s">
        <v>404</v>
      </c>
      <c r="E53" s="35" t="s">
        <v>405</v>
      </c>
      <c r="F53" s="35" t="s">
        <v>375</v>
      </c>
      <c r="G53" s="35" t="s">
        <v>376</v>
      </c>
      <c r="H53" s="35" t="s">
        <v>406</v>
      </c>
      <c r="I53" s="35" t="s">
        <v>378</v>
      </c>
      <c r="J53" s="35" t="s">
        <v>380</v>
      </c>
      <c r="K53" s="35" t="s">
        <v>378</v>
      </c>
    </row>
    <row r="54" spans="1:11">
      <c r="A54" s="43" t="s">
        <v>548</v>
      </c>
      <c r="B54" s="101" t="s">
        <v>408</v>
      </c>
      <c r="C54" s="101">
        <v>8</v>
      </c>
      <c r="D54" s="101">
        <v>7</v>
      </c>
      <c r="E54" s="101">
        <v>7</v>
      </c>
      <c r="F54" s="101">
        <v>8</v>
      </c>
      <c r="G54" s="101">
        <v>7</v>
      </c>
      <c r="H54" s="101">
        <f>SUM(C54:G55)-MAX(C54:G55)-MIN(C54:G55)</f>
        <v>22</v>
      </c>
      <c r="I54" s="103">
        <f>H54/3</f>
        <v>7.333333333333333</v>
      </c>
      <c r="J54" s="101">
        <v>0.8</v>
      </c>
      <c r="K54" s="103">
        <f>I54-J54</f>
        <v>6.5333333333333332</v>
      </c>
    </row>
    <row r="55" spans="1:11">
      <c r="A55" s="44" t="s">
        <v>51</v>
      </c>
      <c r="B55" s="102"/>
      <c r="C55" s="102"/>
      <c r="D55" s="102"/>
      <c r="E55" s="102"/>
      <c r="F55" s="102"/>
      <c r="G55" s="102"/>
      <c r="H55" s="102"/>
      <c r="I55" s="104"/>
      <c r="J55" s="102"/>
      <c r="K55" s="104"/>
    </row>
    <row r="56" spans="1:11">
      <c r="A56" s="43" t="s">
        <v>437</v>
      </c>
      <c r="B56" s="101" t="s">
        <v>408</v>
      </c>
      <c r="C56" s="101">
        <v>13</v>
      </c>
      <c r="D56" s="101">
        <v>11</v>
      </c>
      <c r="E56" s="101">
        <v>11</v>
      </c>
      <c r="F56" s="101">
        <v>11</v>
      </c>
      <c r="G56" s="101">
        <v>13</v>
      </c>
      <c r="H56" s="101">
        <f>SUM(C56:G57)-MAX(C56:G57)-MIN(C56:G57)</f>
        <v>35</v>
      </c>
      <c r="I56" s="103">
        <f>H56/3</f>
        <v>11.666666666666666</v>
      </c>
      <c r="J56" s="101">
        <v>1.5</v>
      </c>
      <c r="K56" s="103">
        <f>I56-J56</f>
        <v>10.166666666666666</v>
      </c>
    </row>
    <row r="57" spans="1:11">
      <c r="A57" s="44" t="s">
        <v>397</v>
      </c>
      <c r="B57" s="102"/>
      <c r="C57" s="102"/>
      <c r="D57" s="102"/>
      <c r="E57" s="102"/>
      <c r="F57" s="102"/>
      <c r="G57" s="102"/>
      <c r="H57" s="102"/>
      <c r="I57" s="104"/>
      <c r="J57" s="102"/>
      <c r="K57" s="104"/>
    </row>
    <row r="58" spans="1:11">
      <c r="A58" s="43" t="s">
        <v>549</v>
      </c>
      <c r="B58" s="101" t="s">
        <v>408</v>
      </c>
      <c r="C58" s="101">
        <v>11</v>
      </c>
      <c r="D58" s="101">
        <v>9</v>
      </c>
      <c r="E58" s="101">
        <v>9</v>
      </c>
      <c r="F58" s="101">
        <v>9</v>
      </c>
      <c r="G58" s="101">
        <v>8</v>
      </c>
      <c r="H58" s="101">
        <f>SUM(C58:G59)-MAX(C58:G59)-MIN(C58:G59)</f>
        <v>27</v>
      </c>
      <c r="I58" s="103">
        <f>H58/3</f>
        <v>9</v>
      </c>
      <c r="J58" s="101">
        <v>0</v>
      </c>
      <c r="K58" s="103">
        <f>I58-J58</f>
        <v>9</v>
      </c>
    </row>
    <row r="59" spans="1:11">
      <c r="A59" s="44" t="s">
        <v>36</v>
      </c>
      <c r="B59" s="102"/>
      <c r="C59" s="102"/>
      <c r="D59" s="102"/>
      <c r="E59" s="102"/>
      <c r="F59" s="102"/>
      <c r="G59" s="102"/>
      <c r="H59" s="102"/>
      <c r="I59" s="104"/>
      <c r="J59" s="102"/>
      <c r="K59" s="104"/>
    </row>
    <row r="60" spans="1:11">
      <c r="A60" s="43" t="s">
        <v>550</v>
      </c>
      <c r="B60" s="101" t="s">
        <v>408</v>
      </c>
      <c r="C60" s="101">
        <v>19</v>
      </c>
      <c r="D60" s="101">
        <v>18</v>
      </c>
      <c r="E60" s="101">
        <v>18</v>
      </c>
      <c r="F60" s="101">
        <v>21</v>
      </c>
      <c r="G60" s="101">
        <v>20</v>
      </c>
      <c r="H60" s="101">
        <f>SUM(C60:G61)-MAX(C60:G61)-MIN(C60:G61)</f>
        <v>57</v>
      </c>
      <c r="I60" s="103">
        <f>H60/3</f>
        <v>19</v>
      </c>
      <c r="J60" s="101">
        <v>0</v>
      </c>
      <c r="K60" s="103">
        <f>I60-J60</f>
        <v>19</v>
      </c>
    </row>
    <row r="61" spans="1:11">
      <c r="A61" s="44" t="s">
        <v>30</v>
      </c>
      <c r="B61" s="102"/>
      <c r="C61" s="102"/>
      <c r="D61" s="102"/>
      <c r="E61" s="102"/>
      <c r="F61" s="102"/>
      <c r="G61" s="102"/>
      <c r="H61" s="102"/>
      <c r="I61" s="104"/>
      <c r="J61" s="102"/>
      <c r="K61" s="104"/>
    </row>
    <row r="62" spans="1:11">
      <c r="A62" s="43" t="s">
        <v>551</v>
      </c>
      <c r="B62" s="101" t="s">
        <v>408</v>
      </c>
      <c r="C62" s="101">
        <v>22</v>
      </c>
      <c r="D62" s="101">
        <v>23</v>
      </c>
      <c r="E62" s="101">
        <v>21</v>
      </c>
      <c r="F62" s="101">
        <v>23</v>
      </c>
      <c r="G62" s="101">
        <v>23</v>
      </c>
      <c r="H62" s="101">
        <f>SUM(C62:G63)-MAX(C62:G63)-MIN(C62:G63)</f>
        <v>68</v>
      </c>
      <c r="I62" s="103">
        <f>H62/3</f>
        <v>22.666666666666668</v>
      </c>
      <c r="J62" s="101">
        <v>1</v>
      </c>
      <c r="K62" s="103">
        <f>I62-J62</f>
        <v>21.666666666666668</v>
      </c>
    </row>
    <row r="63" spans="1:11">
      <c r="A63" s="44" t="s">
        <v>30</v>
      </c>
      <c r="B63" s="102"/>
      <c r="C63" s="102"/>
      <c r="D63" s="102"/>
      <c r="E63" s="102"/>
      <c r="F63" s="102"/>
      <c r="G63" s="102"/>
      <c r="H63" s="102"/>
      <c r="I63" s="104"/>
      <c r="J63" s="102"/>
      <c r="K63" s="104"/>
    </row>
    <row r="64" spans="1:11" ht="15.75" thickBo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.75" thickBot="1">
      <c r="A65" s="105" t="s">
        <v>117</v>
      </c>
      <c r="B65" s="106"/>
      <c r="C65" s="106"/>
      <c r="D65" s="107"/>
      <c r="E65" s="8"/>
      <c r="F65" s="8"/>
      <c r="G65" s="8"/>
      <c r="H65" s="8"/>
      <c r="I65" s="8"/>
      <c r="J65" s="8"/>
      <c r="K65" s="8"/>
    </row>
    <row r="66" spans="1:11">
      <c r="A66" s="45"/>
      <c r="B66" s="45"/>
      <c r="C66" s="45"/>
      <c r="D66" s="8"/>
      <c r="E66" s="8"/>
      <c r="F66" s="8"/>
      <c r="G66" s="8"/>
      <c r="H66" s="8"/>
      <c r="I66" s="8"/>
      <c r="J66" s="8"/>
      <c r="K66" s="8"/>
    </row>
    <row r="67" spans="1:11">
      <c r="A67" s="108" t="s">
        <v>402</v>
      </c>
      <c r="B67" s="109"/>
      <c r="C67" s="46" t="s">
        <v>403</v>
      </c>
      <c r="D67" s="46" t="s">
        <v>404</v>
      </c>
      <c r="E67" s="46" t="s">
        <v>405</v>
      </c>
      <c r="F67" s="35" t="s">
        <v>375</v>
      </c>
      <c r="G67" s="35" t="s">
        <v>376</v>
      </c>
      <c r="H67" s="46" t="s">
        <v>406</v>
      </c>
      <c r="I67" s="46" t="s">
        <v>378</v>
      </c>
      <c r="J67" s="46" t="s">
        <v>380</v>
      </c>
      <c r="K67" s="46" t="s">
        <v>378</v>
      </c>
    </row>
    <row r="68" spans="1:11">
      <c r="A68" s="43" t="s">
        <v>552</v>
      </c>
      <c r="B68" s="101" t="s">
        <v>408</v>
      </c>
      <c r="C68" s="101">
        <v>10</v>
      </c>
      <c r="D68" s="101">
        <v>10</v>
      </c>
      <c r="E68" s="101">
        <v>10</v>
      </c>
      <c r="F68" s="101">
        <v>9</v>
      </c>
      <c r="G68" s="101">
        <v>9</v>
      </c>
      <c r="H68" s="101">
        <f>SUM(C68:G69)-MAX(C68:G69)-MIN(C68:G69)</f>
        <v>29</v>
      </c>
      <c r="I68" s="103">
        <f>H68/3</f>
        <v>9.6666666666666661</v>
      </c>
      <c r="J68" s="101">
        <v>1.2</v>
      </c>
      <c r="K68" s="103">
        <f>I68-J68</f>
        <v>8.4666666666666668</v>
      </c>
    </row>
    <row r="69" spans="1:11">
      <c r="A69" s="44" t="s">
        <v>51</v>
      </c>
      <c r="B69" s="102"/>
      <c r="C69" s="102"/>
      <c r="D69" s="102"/>
      <c r="E69" s="102"/>
      <c r="F69" s="102"/>
      <c r="G69" s="102"/>
      <c r="H69" s="102"/>
      <c r="I69" s="104"/>
      <c r="J69" s="102"/>
      <c r="K69" s="104"/>
    </row>
    <row r="70" spans="1:11">
      <c r="A70" s="43" t="s">
        <v>553</v>
      </c>
      <c r="B70" s="101" t="s">
        <v>408</v>
      </c>
      <c r="C70" s="101">
        <v>11</v>
      </c>
      <c r="D70" s="101">
        <v>11</v>
      </c>
      <c r="E70" s="101">
        <v>10</v>
      </c>
      <c r="F70" s="101">
        <v>12</v>
      </c>
      <c r="G70" s="101">
        <v>13</v>
      </c>
      <c r="H70" s="101">
        <f>SUM(C70:G71)-MAX(C70:G71)-MIN(C70:G71)</f>
        <v>34</v>
      </c>
      <c r="I70" s="103">
        <f>H70/3</f>
        <v>11.333333333333334</v>
      </c>
      <c r="J70" s="101">
        <v>2.6</v>
      </c>
      <c r="K70" s="103">
        <f>I70-J70</f>
        <v>8.7333333333333343</v>
      </c>
    </row>
    <row r="71" spans="1:11">
      <c r="A71" s="44" t="s">
        <v>51</v>
      </c>
      <c r="B71" s="102"/>
      <c r="C71" s="102"/>
      <c r="D71" s="102"/>
      <c r="E71" s="102"/>
      <c r="F71" s="102"/>
      <c r="G71" s="102"/>
      <c r="H71" s="102"/>
      <c r="I71" s="104"/>
      <c r="J71" s="102"/>
      <c r="K71" s="104"/>
    </row>
    <row r="72" spans="1:11">
      <c r="A72" s="43" t="s">
        <v>439</v>
      </c>
      <c r="B72" s="101" t="s">
        <v>408</v>
      </c>
      <c r="C72" s="101">
        <v>13</v>
      </c>
      <c r="D72" s="101">
        <v>14</v>
      </c>
      <c r="E72" s="101">
        <v>14</v>
      </c>
      <c r="F72" s="101">
        <v>16</v>
      </c>
      <c r="G72" s="101">
        <v>16</v>
      </c>
      <c r="H72" s="101">
        <f>SUM(C72:G73)-MAX(C72:G73)-MIN(C72:G73)</f>
        <v>44</v>
      </c>
      <c r="I72" s="103">
        <f>H72/3</f>
        <v>14.666666666666666</v>
      </c>
      <c r="J72" s="101">
        <v>2</v>
      </c>
      <c r="K72" s="103">
        <f>I72-J72</f>
        <v>12.666666666666666</v>
      </c>
    </row>
    <row r="73" spans="1:11">
      <c r="A73" s="44" t="s">
        <v>397</v>
      </c>
      <c r="B73" s="102"/>
      <c r="C73" s="102"/>
      <c r="D73" s="102"/>
      <c r="E73" s="102"/>
      <c r="F73" s="102"/>
      <c r="G73" s="102"/>
      <c r="H73" s="102"/>
      <c r="I73" s="104"/>
      <c r="J73" s="102"/>
      <c r="K73" s="104"/>
    </row>
    <row r="74" spans="1:11">
      <c r="A74" s="43" t="s">
        <v>554</v>
      </c>
      <c r="B74" s="101" t="s">
        <v>408</v>
      </c>
      <c r="C74" s="101">
        <v>12</v>
      </c>
      <c r="D74" s="101">
        <v>13</v>
      </c>
      <c r="E74" s="101">
        <v>12</v>
      </c>
      <c r="F74" s="101">
        <v>14</v>
      </c>
      <c r="G74" s="101">
        <v>14</v>
      </c>
      <c r="H74" s="101">
        <f>SUM(C74:G75)-MAX(C74:G75)-MIN(C74:G75)</f>
        <v>39</v>
      </c>
      <c r="I74" s="103">
        <f>H74/3</f>
        <v>13</v>
      </c>
      <c r="J74" s="101">
        <v>1</v>
      </c>
      <c r="K74" s="103">
        <f>I74-J74</f>
        <v>12</v>
      </c>
    </row>
    <row r="75" spans="1:11">
      <c r="A75" s="44" t="s">
        <v>51</v>
      </c>
      <c r="B75" s="102"/>
      <c r="C75" s="102"/>
      <c r="D75" s="102"/>
      <c r="E75" s="102"/>
      <c r="F75" s="102"/>
      <c r="G75" s="102"/>
      <c r="H75" s="102"/>
      <c r="I75" s="104"/>
      <c r="J75" s="102"/>
      <c r="K75" s="104"/>
    </row>
    <row r="76" spans="1:11">
      <c r="A76" s="43" t="s">
        <v>438</v>
      </c>
      <c r="B76" s="101" t="s">
        <v>408</v>
      </c>
      <c r="C76" s="101">
        <v>17</v>
      </c>
      <c r="D76" s="101">
        <v>16</v>
      </c>
      <c r="E76" s="101">
        <v>17</v>
      </c>
      <c r="F76" s="101">
        <v>18</v>
      </c>
      <c r="G76" s="101">
        <v>19</v>
      </c>
      <c r="H76" s="101">
        <f>SUM(C76:G77)-MAX(C76:G77)-MIN(C76:G77)</f>
        <v>52</v>
      </c>
      <c r="I76" s="103">
        <f>H76/3</f>
        <v>17.333333333333332</v>
      </c>
      <c r="J76" s="101">
        <v>0.5</v>
      </c>
      <c r="K76" s="103">
        <f>I76-J76</f>
        <v>16.833333333333332</v>
      </c>
    </row>
    <row r="77" spans="1:11">
      <c r="A77" s="44" t="s">
        <v>229</v>
      </c>
      <c r="B77" s="102"/>
      <c r="C77" s="102"/>
      <c r="D77" s="102"/>
      <c r="E77" s="102"/>
      <c r="F77" s="102"/>
      <c r="G77" s="102"/>
      <c r="H77" s="102"/>
      <c r="I77" s="104"/>
      <c r="J77" s="102"/>
      <c r="K77" s="104"/>
    </row>
    <row r="78" spans="1:11">
      <c r="A78" s="43" t="s">
        <v>555</v>
      </c>
      <c r="B78" s="101" t="s">
        <v>408</v>
      </c>
      <c r="C78" s="101">
        <v>19</v>
      </c>
      <c r="D78" s="101">
        <v>18</v>
      </c>
      <c r="E78" s="101">
        <v>18</v>
      </c>
      <c r="F78" s="101">
        <v>19</v>
      </c>
      <c r="G78" s="101">
        <v>18</v>
      </c>
      <c r="H78" s="101">
        <f>SUM(C78:G79)-MAX(C78:G79)-MIN(C78:G79)</f>
        <v>55</v>
      </c>
      <c r="I78" s="103">
        <f>H78/3</f>
        <v>18.333333333333332</v>
      </c>
      <c r="J78" s="101">
        <v>0</v>
      </c>
      <c r="K78" s="103">
        <f>I78-J78</f>
        <v>18.333333333333332</v>
      </c>
    </row>
    <row r="79" spans="1:11">
      <c r="A79" s="44" t="s">
        <v>45</v>
      </c>
      <c r="B79" s="102"/>
      <c r="C79" s="102"/>
      <c r="D79" s="102"/>
      <c r="E79" s="102"/>
      <c r="F79" s="102"/>
      <c r="G79" s="102"/>
      <c r="H79" s="102"/>
      <c r="I79" s="104"/>
      <c r="J79" s="102"/>
      <c r="K79" s="104"/>
    </row>
    <row r="80" spans="1:11">
      <c r="A80" s="43" t="s">
        <v>556</v>
      </c>
      <c r="B80" s="101" t="s">
        <v>408</v>
      </c>
      <c r="C80" s="101"/>
      <c r="D80" s="101"/>
      <c r="E80" s="101"/>
      <c r="F80" s="101"/>
      <c r="G80" s="101"/>
      <c r="H80" s="101">
        <f>SUM(C80:G81)-MAX(C80:G81)-MIN(C80:G81)</f>
        <v>0</v>
      </c>
      <c r="I80" s="103">
        <f>H80/3</f>
        <v>0</v>
      </c>
      <c r="J80" s="101"/>
      <c r="K80" s="103">
        <f>I80-J80</f>
        <v>0</v>
      </c>
    </row>
    <row r="81" spans="1:11">
      <c r="A81" s="44" t="s">
        <v>52</v>
      </c>
      <c r="B81" s="102"/>
      <c r="C81" s="102"/>
      <c r="D81" s="102"/>
      <c r="E81" s="102"/>
      <c r="F81" s="102"/>
      <c r="G81" s="102"/>
      <c r="H81" s="102"/>
      <c r="I81" s="104"/>
      <c r="J81" s="102"/>
      <c r="K81" s="104"/>
    </row>
    <row r="82" spans="1:11">
      <c r="A82" s="43" t="s">
        <v>557</v>
      </c>
      <c r="B82" s="101" t="s">
        <v>408</v>
      </c>
      <c r="C82" s="101">
        <v>16</v>
      </c>
      <c r="D82" s="101">
        <v>16</v>
      </c>
      <c r="E82" s="101">
        <v>17</v>
      </c>
      <c r="F82" s="101">
        <v>18</v>
      </c>
      <c r="G82" s="101">
        <v>18</v>
      </c>
      <c r="H82" s="101">
        <f>SUM(C82:G83)-MAX(C82:G83)-MIN(C82:G83)</f>
        <v>51</v>
      </c>
      <c r="I82" s="103">
        <f>H82/3</f>
        <v>17</v>
      </c>
      <c r="J82" s="101">
        <v>1.7</v>
      </c>
      <c r="K82" s="103">
        <f>I82-J82</f>
        <v>15.3</v>
      </c>
    </row>
    <row r="83" spans="1:11">
      <c r="A83" s="44" t="s">
        <v>34</v>
      </c>
      <c r="B83" s="102"/>
      <c r="C83" s="102"/>
      <c r="D83" s="102"/>
      <c r="E83" s="102"/>
      <c r="F83" s="102"/>
      <c r="G83" s="102"/>
      <c r="H83" s="102"/>
      <c r="I83" s="104"/>
      <c r="J83" s="102"/>
      <c r="K83" s="104"/>
    </row>
    <row r="84" spans="1:11">
      <c r="A84" s="43" t="s">
        <v>558</v>
      </c>
      <c r="B84" s="101" t="s">
        <v>408</v>
      </c>
      <c r="C84" s="101">
        <v>25</v>
      </c>
      <c r="D84" s="101">
        <v>23</v>
      </c>
      <c r="E84" s="101">
        <v>22</v>
      </c>
      <c r="F84" s="101">
        <v>23</v>
      </c>
      <c r="G84" s="101">
        <v>24</v>
      </c>
      <c r="H84" s="101">
        <f>SUM(C84:G85)-MAX(C84:G85)-MIN(C84:G85)</f>
        <v>70</v>
      </c>
      <c r="I84" s="103">
        <f>H84/3</f>
        <v>23.333333333333332</v>
      </c>
      <c r="J84" s="101">
        <v>0.5</v>
      </c>
      <c r="K84" s="103">
        <f>I84-J84</f>
        <v>22.833333333333332</v>
      </c>
    </row>
    <row r="85" spans="1:11">
      <c r="A85" s="44" t="s">
        <v>48</v>
      </c>
      <c r="B85" s="102"/>
      <c r="C85" s="102"/>
      <c r="D85" s="102"/>
      <c r="E85" s="102"/>
      <c r="F85" s="102"/>
      <c r="G85" s="102"/>
      <c r="H85" s="102"/>
      <c r="I85" s="104"/>
      <c r="J85" s="102"/>
      <c r="K85" s="104"/>
    </row>
    <row r="86" spans="1:11">
      <c r="A86" s="43" t="s">
        <v>559</v>
      </c>
      <c r="B86" s="101" t="s">
        <v>408</v>
      </c>
      <c r="C86" s="101">
        <v>24</v>
      </c>
      <c r="D86" s="101">
        <v>27</v>
      </c>
      <c r="E86" s="101">
        <v>24</v>
      </c>
      <c r="F86" s="101">
        <v>25</v>
      </c>
      <c r="G86" s="101">
        <v>26</v>
      </c>
      <c r="H86" s="101">
        <f>SUM(C86:G87)-MAX(C86:G87)-MIN(C86:G87)</f>
        <v>75</v>
      </c>
      <c r="I86" s="103">
        <f>H86/3</f>
        <v>25</v>
      </c>
      <c r="J86" s="101">
        <v>0</v>
      </c>
      <c r="K86" s="103">
        <f>I86-J86</f>
        <v>25</v>
      </c>
    </row>
    <row r="87" spans="1:11">
      <c r="A87" s="44" t="s">
        <v>30</v>
      </c>
      <c r="B87" s="102"/>
      <c r="C87" s="102"/>
      <c r="D87" s="102"/>
      <c r="E87" s="102"/>
      <c r="F87" s="102"/>
      <c r="G87" s="102"/>
      <c r="H87" s="102"/>
      <c r="I87" s="104"/>
      <c r="J87" s="102"/>
      <c r="K87" s="104"/>
    </row>
    <row r="88" spans="1:11">
      <c r="A88" s="43" t="s">
        <v>560</v>
      </c>
      <c r="B88" s="101" t="s">
        <v>408</v>
      </c>
      <c r="C88" s="101">
        <v>26</v>
      </c>
      <c r="D88" s="101">
        <v>28</v>
      </c>
      <c r="E88" s="101">
        <v>24</v>
      </c>
      <c r="F88" s="101">
        <v>27</v>
      </c>
      <c r="G88" s="101">
        <v>28</v>
      </c>
      <c r="H88" s="101">
        <f>SUM(C88:G89)-MAX(C88:G89)-MIN(C88:G89)</f>
        <v>81</v>
      </c>
      <c r="I88" s="103">
        <f>H88/3</f>
        <v>27</v>
      </c>
      <c r="J88" s="101">
        <v>1</v>
      </c>
      <c r="K88" s="103">
        <f>I88-J88</f>
        <v>26</v>
      </c>
    </row>
    <row r="89" spans="1:11">
      <c r="A89" s="44" t="s">
        <v>30</v>
      </c>
      <c r="B89" s="102"/>
      <c r="C89" s="102"/>
      <c r="D89" s="102"/>
      <c r="E89" s="102"/>
      <c r="F89" s="102"/>
      <c r="G89" s="102"/>
      <c r="H89" s="102"/>
      <c r="I89" s="104"/>
      <c r="J89" s="102"/>
      <c r="K89" s="104"/>
    </row>
    <row r="90" spans="1:11" ht="15.75" thickBo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 thickBot="1">
      <c r="A91" s="105" t="s">
        <v>118</v>
      </c>
      <c r="B91" s="106"/>
      <c r="C91" s="106"/>
      <c r="D91" s="107"/>
      <c r="E91" s="8"/>
      <c r="F91" s="8"/>
      <c r="G91" s="8"/>
      <c r="H91" s="8"/>
      <c r="I91" s="8"/>
      <c r="J91" s="8"/>
      <c r="K91" s="8"/>
    </row>
    <row r="92" spans="1:11">
      <c r="A92" s="45"/>
      <c r="B92" s="45"/>
      <c r="C92" s="45"/>
      <c r="D92" s="8"/>
      <c r="E92" s="8"/>
      <c r="F92" s="8"/>
      <c r="G92" s="8"/>
      <c r="H92" s="8"/>
      <c r="I92" s="8"/>
      <c r="J92" s="8"/>
      <c r="K92" s="8"/>
    </row>
    <row r="93" spans="1:11">
      <c r="A93" s="108" t="s">
        <v>402</v>
      </c>
      <c r="B93" s="109"/>
      <c r="C93" s="46" t="s">
        <v>403</v>
      </c>
      <c r="D93" s="46" t="s">
        <v>404</v>
      </c>
      <c r="E93" s="46" t="s">
        <v>405</v>
      </c>
      <c r="F93" s="35" t="s">
        <v>375</v>
      </c>
      <c r="G93" s="35" t="s">
        <v>376</v>
      </c>
      <c r="H93" s="46" t="s">
        <v>406</v>
      </c>
      <c r="I93" s="46" t="s">
        <v>378</v>
      </c>
      <c r="J93" s="46" t="s">
        <v>380</v>
      </c>
      <c r="K93" s="46" t="s">
        <v>378</v>
      </c>
    </row>
    <row r="94" spans="1:11">
      <c r="A94" s="43" t="s">
        <v>561</v>
      </c>
      <c r="B94" s="101" t="s">
        <v>408</v>
      </c>
      <c r="C94" s="101">
        <v>12</v>
      </c>
      <c r="D94" s="101">
        <v>15</v>
      </c>
      <c r="E94" s="101">
        <v>14</v>
      </c>
      <c r="F94" s="101">
        <v>12</v>
      </c>
      <c r="G94" s="101">
        <v>13</v>
      </c>
      <c r="H94" s="101">
        <f>SUM(C94:G95)-MAX(C94:G95)-MIN(C94:G95)</f>
        <v>39</v>
      </c>
      <c r="I94" s="103">
        <f>H94/3</f>
        <v>13</v>
      </c>
      <c r="J94" s="101">
        <v>1</v>
      </c>
      <c r="K94" s="103">
        <f>I94-J94</f>
        <v>12</v>
      </c>
    </row>
    <row r="95" spans="1:11">
      <c r="A95" s="44" t="s">
        <v>45</v>
      </c>
      <c r="B95" s="102"/>
      <c r="C95" s="102"/>
      <c r="D95" s="102"/>
      <c r="E95" s="102"/>
      <c r="F95" s="102"/>
      <c r="G95" s="102"/>
      <c r="H95" s="102"/>
      <c r="I95" s="104"/>
      <c r="J95" s="102"/>
      <c r="K95" s="104"/>
    </row>
    <row r="96" spans="1:11">
      <c r="A96" s="43" t="s">
        <v>440</v>
      </c>
      <c r="B96" s="101" t="s">
        <v>408</v>
      </c>
      <c r="C96" s="101">
        <v>20</v>
      </c>
      <c r="D96" s="101">
        <v>18</v>
      </c>
      <c r="E96" s="101">
        <v>19</v>
      </c>
      <c r="F96" s="101">
        <v>20</v>
      </c>
      <c r="G96" s="101">
        <v>21</v>
      </c>
      <c r="H96" s="101">
        <f>SUM(C96:G97)-MAX(C96:G97)-MIN(C96:G97)</f>
        <v>59</v>
      </c>
      <c r="I96" s="103">
        <f>H96/3</f>
        <v>19.666666666666668</v>
      </c>
      <c r="J96" s="101">
        <v>2</v>
      </c>
      <c r="K96" s="103">
        <f>I96-J96</f>
        <v>17.666666666666668</v>
      </c>
    </row>
    <row r="97" spans="1:11">
      <c r="A97" s="44" t="s">
        <v>397</v>
      </c>
      <c r="B97" s="102"/>
      <c r="C97" s="102"/>
      <c r="D97" s="102"/>
      <c r="E97" s="102"/>
      <c r="F97" s="102"/>
      <c r="G97" s="102"/>
      <c r="H97" s="102"/>
      <c r="I97" s="104"/>
      <c r="J97" s="102"/>
      <c r="K97" s="104"/>
    </row>
    <row r="98" spans="1:11">
      <c r="A98" s="43" t="s">
        <v>562</v>
      </c>
      <c r="B98" s="101" t="s">
        <v>408</v>
      </c>
      <c r="C98" s="101"/>
      <c r="D98" s="101"/>
      <c r="E98" s="101"/>
      <c r="F98" s="101"/>
      <c r="G98" s="101"/>
      <c r="H98" s="101">
        <f>SUM(C98:G99)-MAX(C98:G99)-MIN(C98:G99)</f>
        <v>0</v>
      </c>
      <c r="I98" s="103">
        <f>H98/3</f>
        <v>0</v>
      </c>
      <c r="J98" s="101"/>
      <c r="K98" s="103">
        <f>I98-J98</f>
        <v>0</v>
      </c>
    </row>
    <row r="99" spans="1:11">
      <c r="A99" s="44" t="s">
        <v>45</v>
      </c>
      <c r="B99" s="102"/>
      <c r="C99" s="102"/>
      <c r="D99" s="102"/>
      <c r="E99" s="102"/>
      <c r="F99" s="102"/>
      <c r="G99" s="102"/>
      <c r="H99" s="102"/>
      <c r="I99" s="104"/>
      <c r="J99" s="102"/>
      <c r="K99" s="104"/>
    </row>
    <row r="100" spans="1:11">
      <c r="A100" s="43" t="s">
        <v>563</v>
      </c>
      <c r="B100" s="101" t="s">
        <v>408</v>
      </c>
      <c r="C100" s="101">
        <v>26</v>
      </c>
      <c r="D100" s="101">
        <v>24</v>
      </c>
      <c r="E100" s="101">
        <v>25</v>
      </c>
      <c r="F100" s="101">
        <v>24</v>
      </c>
      <c r="G100" s="101">
        <v>25</v>
      </c>
      <c r="H100" s="101">
        <f>SUM(C100:G101)-MAX(C100:G101)-MIN(C100:G101)</f>
        <v>74</v>
      </c>
      <c r="I100" s="103">
        <f>H100/3</f>
        <v>24.666666666666668</v>
      </c>
      <c r="J100" s="101">
        <v>1.5</v>
      </c>
      <c r="K100" s="103">
        <f>I100-J100</f>
        <v>23.166666666666668</v>
      </c>
    </row>
    <row r="101" spans="1:11">
      <c r="A101" s="44" t="s">
        <v>397</v>
      </c>
      <c r="B101" s="102"/>
      <c r="C101" s="102"/>
      <c r="D101" s="102"/>
      <c r="E101" s="102"/>
      <c r="F101" s="102"/>
      <c r="G101" s="102"/>
      <c r="H101" s="102"/>
      <c r="I101" s="104"/>
      <c r="J101" s="102"/>
      <c r="K101" s="104"/>
    </row>
    <row r="102" spans="1:11">
      <c r="A102" s="43" t="s">
        <v>564</v>
      </c>
      <c r="B102" s="101" t="s">
        <v>408</v>
      </c>
      <c r="C102" s="101">
        <v>30</v>
      </c>
      <c r="D102" s="101">
        <v>28</v>
      </c>
      <c r="E102" s="101">
        <v>27</v>
      </c>
      <c r="F102" s="101">
        <v>27</v>
      </c>
      <c r="G102" s="101">
        <v>27</v>
      </c>
      <c r="H102" s="101">
        <f>SUM(C102:G103)-MAX(C102:G103)-MIN(C102:G103)</f>
        <v>82</v>
      </c>
      <c r="I102" s="103">
        <f>H102/3</f>
        <v>27.333333333333332</v>
      </c>
      <c r="J102" s="101">
        <v>1.4</v>
      </c>
      <c r="K102" s="103">
        <f>I102-J102</f>
        <v>25.933333333333334</v>
      </c>
    </row>
    <row r="103" spans="1:11">
      <c r="A103" s="44" t="s">
        <v>36</v>
      </c>
      <c r="B103" s="102"/>
      <c r="C103" s="102"/>
      <c r="D103" s="102"/>
      <c r="E103" s="102"/>
      <c r="F103" s="102"/>
      <c r="G103" s="102"/>
      <c r="H103" s="102"/>
      <c r="I103" s="104"/>
      <c r="J103" s="102"/>
      <c r="K103" s="104"/>
    </row>
    <row r="104" spans="1:11">
      <c r="A104" s="43" t="s">
        <v>565</v>
      </c>
      <c r="B104" s="101" t="s">
        <v>408</v>
      </c>
      <c r="C104" s="101">
        <v>15</v>
      </c>
      <c r="D104" s="101">
        <v>16</v>
      </c>
      <c r="E104" s="101">
        <v>16</v>
      </c>
      <c r="F104" s="101">
        <v>18</v>
      </c>
      <c r="G104" s="101">
        <v>18</v>
      </c>
      <c r="H104" s="101">
        <f>SUM(C104:G105)-MAX(C104:G105)-MIN(C104:G105)</f>
        <v>50</v>
      </c>
      <c r="I104" s="103">
        <f>H104/3</f>
        <v>16.666666666666668</v>
      </c>
      <c r="J104" s="101">
        <v>2.7</v>
      </c>
      <c r="K104" s="103">
        <f>I104-J104</f>
        <v>13.966666666666669</v>
      </c>
    </row>
    <row r="105" spans="1:11">
      <c r="A105" s="44" t="s">
        <v>267</v>
      </c>
      <c r="B105" s="102"/>
      <c r="C105" s="102"/>
      <c r="D105" s="102"/>
      <c r="E105" s="102"/>
      <c r="F105" s="102"/>
      <c r="G105" s="102"/>
      <c r="H105" s="102"/>
      <c r="I105" s="104"/>
      <c r="J105" s="102"/>
      <c r="K105" s="104"/>
    </row>
    <row r="106" spans="1:11">
      <c r="A106" s="43" t="s">
        <v>566</v>
      </c>
      <c r="B106" s="101" t="s">
        <v>408</v>
      </c>
      <c r="C106" s="101">
        <v>32</v>
      </c>
      <c r="D106" s="101">
        <v>29</v>
      </c>
      <c r="E106" s="101">
        <v>29</v>
      </c>
      <c r="F106" s="101">
        <v>30</v>
      </c>
      <c r="G106" s="101">
        <v>31</v>
      </c>
      <c r="H106" s="101">
        <f>SUM(C106:G107)-MAX(C106:G107)-MIN(C106:G107)</f>
        <v>90</v>
      </c>
      <c r="I106" s="103">
        <f>H106/3</f>
        <v>30</v>
      </c>
      <c r="J106" s="101">
        <v>1</v>
      </c>
      <c r="K106" s="103">
        <f>I106-J106</f>
        <v>29</v>
      </c>
    </row>
    <row r="107" spans="1:11">
      <c r="A107" s="44" t="s">
        <v>30</v>
      </c>
      <c r="B107" s="102"/>
      <c r="C107" s="102"/>
      <c r="D107" s="102"/>
      <c r="E107" s="102"/>
      <c r="F107" s="102"/>
      <c r="G107" s="102"/>
      <c r="H107" s="102"/>
      <c r="I107" s="104"/>
      <c r="J107" s="102"/>
      <c r="K107" s="104"/>
    </row>
    <row r="108" spans="1:11" ht="15.75" thickBo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.75" thickBot="1">
      <c r="A109" s="105" t="s">
        <v>567</v>
      </c>
      <c r="B109" s="106"/>
      <c r="C109" s="106"/>
      <c r="D109" s="107"/>
      <c r="E109" s="8"/>
      <c r="F109" s="8"/>
      <c r="G109" s="8"/>
      <c r="H109" s="8"/>
      <c r="I109" s="8"/>
      <c r="J109" s="8"/>
      <c r="K109" s="8"/>
    </row>
    <row r="110" spans="1:11">
      <c r="A110" s="45"/>
      <c r="B110" s="45"/>
      <c r="C110" s="45"/>
      <c r="D110" s="8"/>
      <c r="E110" s="8"/>
      <c r="F110" s="8"/>
      <c r="G110" s="8"/>
      <c r="H110" s="8"/>
      <c r="I110" s="8"/>
      <c r="J110" s="8"/>
      <c r="K110" s="8"/>
    </row>
    <row r="111" spans="1:11">
      <c r="A111" s="108" t="s">
        <v>402</v>
      </c>
      <c r="B111" s="109"/>
      <c r="C111" s="46" t="s">
        <v>403</v>
      </c>
      <c r="D111" s="46" t="s">
        <v>404</v>
      </c>
      <c r="E111" s="46" t="s">
        <v>405</v>
      </c>
      <c r="F111" s="35" t="s">
        <v>375</v>
      </c>
      <c r="G111" s="35" t="s">
        <v>376</v>
      </c>
      <c r="H111" s="46" t="s">
        <v>406</v>
      </c>
      <c r="I111" s="46" t="s">
        <v>378</v>
      </c>
      <c r="J111" s="46" t="s">
        <v>380</v>
      </c>
      <c r="K111" s="46" t="s">
        <v>378</v>
      </c>
    </row>
    <row r="112" spans="1:11">
      <c r="A112" s="43" t="s">
        <v>568</v>
      </c>
      <c r="B112" s="101" t="s">
        <v>408</v>
      </c>
      <c r="C112" s="101">
        <v>20</v>
      </c>
      <c r="D112" s="101">
        <v>21</v>
      </c>
      <c r="E112" s="101">
        <v>20</v>
      </c>
      <c r="F112" s="101">
        <v>22</v>
      </c>
      <c r="G112" s="101">
        <v>22</v>
      </c>
      <c r="H112" s="101">
        <f>SUM(C112:G113)-MAX(C112:G113)-MIN(C112:G113)</f>
        <v>63</v>
      </c>
      <c r="I112" s="103">
        <f>H112/3</f>
        <v>21</v>
      </c>
      <c r="J112" s="101">
        <v>1</v>
      </c>
      <c r="K112" s="103">
        <f>I112-J112</f>
        <v>20</v>
      </c>
    </row>
    <row r="113" spans="1:11">
      <c r="A113" s="44" t="s">
        <v>34</v>
      </c>
      <c r="B113" s="102"/>
      <c r="C113" s="102"/>
      <c r="D113" s="102"/>
      <c r="E113" s="102"/>
      <c r="F113" s="102"/>
      <c r="G113" s="102"/>
      <c r="H113" s="102"/>
      <c r="I113" s="104"/>
      <c r="J113" s="102"/>
      <c r="K113" s="104"/>
    </row>
    <row r="114" spans="1:11">
      <c r="A114" s="43" t="s">
        <v>569</v>
      </c>
      <c r="B114" s="101" t="s">
        <v>408</v>
      </c>
      <c r="C114" s="101">
        <v>14</v>
      </c>
      <c r="D114" s="101">
        <v>15</v>
      </c>
      <c r="E114" s="101">
        <v>12</v>
      </c>
      <c r="F114" s="101">
        <v>12</v>
      </c>
      <c r="G114" s="101">
        <v>15</v>
      </c>
      <c r="H114" s="101">
        <f>SUM(C114:G115)-MAX(C114:G115)-MIN(C114:G115)</f>
        <v>41</v>
      </c>
      <c r="I114" s="103">
        <f>H114/3</f>
        <v>13.666666666666666</v>
      </c>
      <c r="J114" s="101">
        <v>3.7</v>
      </c>
      <c r="K114" s="103">
        <f>I114-J114</f>
        <v>9.966666666666665</v>
      </c>
    </row>
    <row r="115" spans="1:11">
      <c r="A115" s="44" t="s">
        <v>45</v>
      </c>
      <c r="B115" s="102"/>
      <c r="C115" s="102"/>
      <c r="D115" s="102"/>
      <c r="E115" s="102"/>
      <c r="F115" s="102"/>
      <c r="G115" s="102"/>
      <c r="H115" s="102"/>
      <c r="I115" s="104"/>
      <c r="J115" s="102"/>
      <c r="K115" s="104"/>
    </row>
    <row r="116" spans="1:11">
      <c r="A116" s="43" t="s">
        <v>442</v>
      </c>
      <c r="B116" s="101" t="s">
        <v>408</v>
      </c>
      <c r="C116" s="101">
        <v>22</v>
      </c>
      <c r="D116" s="101">
        <v>20</v>
      </c>
      <c r="E116" s="101">
        <v>20</v>
      </c>
      <c r="F116" s="101">
        <v>22</v>
      </c>
      <c r="G116" s="101">
        <v>23</v>
      </c>
      <c r="H116" s="101">
        <f>SUM(C116:G117)-MAX(C116:G117)-MIN(C116:G117)</f>
        <v>64</v>
      </c>
      <c r="I116" s="103">
        <f>H116/3</f>
        <v>21.333333333333332</v>
      </c>
      <c r="J116" s="101">
        <v>1.2</v>
      </c>
      <c r="K116" s="103">
        <f>I116-J116</f>
        <v>20.133333333333333</v>
      </c>
    </row>
    <row r="117" spans="1:11">
      <c r="A117" s="44" t="s">
        <v>232</v>
      </c>
      <c r="B117" s="102"/>
      <c r="C117" s="102"/>
      <c r="D117" s="102"/>
      <c r="E117" s="102"/>
      <c r="F117" s="102"/>
      <c r="G117" s="102"/>
      <c r="H117" s="102"/>
      <c r="I117" s="104"/>
      <c r="J117" s="102"/>
      <c r="K117" s="104"/>
    </row>
    <row r="118" spans="1:11">
      <c r="A118" s="43" t="s">
        <v>570</v>
      </c>
      <c r="B118" s="101" t="s">
        <v>408</v>
      </c>
      <c r="C118" s="101">
        <v>18</v>
      </c>
      <c r="D118" s="101">
        <v>18</v>
      </c>
      <c r="E118" s="101">
        <v>18</v>
      </c>
      <c r="F118" s="101">
        <v>19</v>
      </c>
      <c r="G118" s="101">
        <v>21</v>
      </c>
      <c r="H118" s="101">
        <f>SUM(C118:G119)-MAX(C118:G119)-MIN(C118:G119)</f>
        <v>55</v>
      </c>
      <c r="I118" s="103">
        <f>H118/3</f>
        <v>18.333333333333332</v>
      </c>
      <c r="J118" s="101">
        <v>1.7</v>
      </c>
      <c r="K118" s="103">
        <f>I118-J118</f>
        <v>16.633333333333333</v>
      </c>
    </row>
    <row r="119" spans="1:11">
      <c r="A119" s="44" t="s">
        <v>36</v>
      </c>
      <c r="B119" s="102"/>
      <c r="C119" s="102"/>
      <c r="D119" s="102"/>
      <c r="E119" s="102"/>
      <c r="F119" s="102"/>
      <c r="G119" s="102"/>
      <c r="H119" s="102"/>
      <c r="I119" s="104"/>
      <c r="J119" s="102"/>
      <c r="K119" s="104"/>
    </row>
    <row r="120" spans="1:11">
      <c r="A120" s="43" t="s">
        <v>441</v>
      </c>
      <c r="B120" s="101" t="s">
        <v>408</v>
      </c>
      <c r="C120" s="101">
        <v>21</v>
      </c>
      <c r="D120" s="101">
        <v>20</v>
      </c>
      <c r="E120" s="101">
        <v>19</v>
      </c>
      <c r="F120" s="101">
        <v>20</v>
      </c>
      <c r="G120" s="101">
        <v>22</v>
      </c>
      <c r="H120" s="101">
        <f>SUM(C120:G121)-MAX(C120:G121)-MIN(C120:G121)</f>
        <v>61</v>
      </c>
      <c r="I120" s="103">
        <f>H120/3</f>
        <v>20.333333333333332</v>
      </c>
      <c r="J120" s="101">
        <v>2.5</v>
      </c>
      <c r="K120" s="103">
        <f>I120-J120</f>
        <v>17.833333333333332</v>
      </c>
    </row>
    <row r="121" spans="1:11">
      <c r="A121" s="44" t="s">
        <v>229</v>
      </c>
      <c r="B121" s="102"/>
      <c r="C121" s="102"/>
      <c r="D121" s="102"/>
      <c r="E121" s="102"/>
      <c r="F121" s="102"/>
      <c r="G121" s="102"/>
      <c r="H121" s="102"/>
      <c r="I121" s="104"/>
      <c r="J121" s="102"/>
      <c r="K121" s="104"/>
    </row>
    <row r="122" spans="1:11">
      <c r="A122" s="43" t="s">
        <v>571</v>
      </c>
      <c r="B122" s="101" t="s">
        <v>408</v>
      </c>
      <c r="C122" s="101">
        <v>24</v>
      </c>
      <c r="D122" s="101">
        <v>24</v>
      </c>
      <c r="E122" s="101">
        <v>25</v>
      </c>
      <c r="F122" s="101">
        <v>27</v>
      </c>
      <c r="G122" s="101">
        <v>26</v>
      </c>
      <c r="H122" s="101">
        <f>SUM(C122:G123)-MAX(C122:G123)-MIN(C122:G123)</f>
        <v>75</v>
      </c>
      <c r="I122" s="103">
        <f>H122/3</f>
        <v>25</v>
      </c>
      <c r="J122" s="101">
        <v>0.5</v>
      </c>
      <c r="K122" s="103">
        <f>I122-J122</f>
        <v>24.5</v>
      </c>
    </row>
    <row r="123" spans="1:11">
      <c r="A123" s="44" t="s">
        <v>48</v>
      </c>
      <c r="B123" s="102"/>
      <c r="C123" s="102"/>
      <c r="D123" s="102"/>
      <c r="E123" s="102"/>
      <c r="F123" s="102"/>
      <c r="G123" s="102"/>
      <c r="H123" s="102"/>
      <c r="I123" s="104"/>
      <c r="J123" s="102"/>
      <c r="K123" s="104"/>
    </row>
    <row r="124" spans="1:11" ht="15.75" thickBo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.75" thickBot="1">
      <c r="A125" s="105" t="s">
        <v>443</v>
      </c>
      <c r="B125" s="106"/>
      <c r="C125" s="106"/>
      <c r="D125" s="107"/>
      <c r="E125" s="8"/>
      <c r="F125" s="8"/>
      <c r="G125" s="8"/>
      <c r="H125" s="8"/>
      <c r="I125" s="8"/>
      <c r="J125" s="8"/>
      <c r="K125" s="8"/>
    </row>
    <row r="126" spans="1:11">
      <c r="A126" s="45"/>
      <c r="B126" s="45"/>
      <c r="C126" s="45"/>
      <c r="D126" s="8"/>
      <c r="E126" s="8"/>
      <c r="F126" s="8"/>
      <c r="G126" s="8"/>
      <c r="H126" s="8"/>
      <c r="I126" s="8"/>
      <c r="J126" s="8"/>
      <c r="K126" s="8"/>
    </row>
    <row r="127" spans="1:11">
      <c r="A127" s="108" t="s">
        <v>402</v>
      </c>
      <c r="B127" s="109"/>
      <c r="C127" s="46" t="s">
        <v>403</v>
      </c>
      <c r="D127" s="46" t="s">
        <v>404</v>
      </c>
      <c r="E127" s="46" t="s">
        <v>405</v>
      </c>
      <c r="F127" s="35" t="s">
        <v>375</v>
      </c>
      <c r="G127" s="35" t="s">
        <v>376</v>
      </c>
      <c r="H127" s="46" t="s">
        <v>406</v>
      </c>
      <c r="I127" s="46" t="s">
        <v>378</v>
      </c>
      <c r="J127" s="46" t="s">
        <v>380</v>
      </c>
      <c r="K127" s="46" t="s">
        <v>378</v>
      </c>
    </row>
    <row r="128" spans="1:11">
      <c r="A128" s="43" t="s">
        <v>572</v>
      </c>
      <c r="B128" s="101" t="s">
        <v>408</v>
      </c>
      <c r="C128" s="101">
        <v>20</v>
      </c>
      <c r="D128" s="101">
        <v>22</v>
      </c>
      <c r="E128" s="101">
        <v>20</v>
      </c>
      <c r="F128" s="101">
        <v>20</v>
      </c>
      <c r="G128" s="101">
        <v>18</v>
      </c>
      <c r="H128" s="101">
        <f>SUM(C128:G129)-MAX(C128:G129)-MIN(C128:G129)</f>
        <v>60</v>
      </c>
      <c r="I128" s="103">
        <f>H128/3</f>
        <v>20</v>
      </c>
      <c r="J128" s="101">
        <v>1.2</v>
      </c>
      <c r="K128" s="103">
        <f>I128-J128</f>
        <v>18.8</v>
      </c>
    </row>
    <row r="129" spans="1:11">
      <c r="A129" s="44" t="s">
        <v>52</v>
      </c>
      <c r="B129" s="102"/>
      <c r="C129" s="102"/>
      <c r="D129" s="102"/>
      <c r="E129" s="102"/>
      <c r="F129" s="102"/>
      <c r="G129" s="102"/>
      <c r="H129" s="102"/>
      <c r="I129" s="104"/>
      <c r="J129" s="102"/>
      <c r="K129" s="104"/>
    </row>
    <row r="130" spans="1:11">
      <c r="A130" s="43" t="s">
        <v>444</v>
      </c>
      <c r="B130" s="101" t="s">
        <v>408</v>
      </c>
      <c r="C130" s="101">
        <v>24</v>
      </c>
      <c r="D130" s="101">
        <v>24</v>
      </c>
      <c r="E130" s="101">
        <v>23</v>
      </c>
      <c r="F130" s="101">
        <v>20</v>
      </c>
      <c r="G130" s="101">
        <v>23</v>
      </c>
      <c r="H130" s="101">
        <f>SUM(C130:G131)-MAX(C130:G131)-MIN(C130:G131)</f>
        <v>70</v>
      </c>
      <c r="I130" s="103">
        <f>H130/3</f>
        <v>23.333333333333332</v>
      </c>
      <c r="J130" s="101">
        <v>1</v>
      </c>
      <c r="K130" s="103">
        <f>I130-J130</f>
        <v>22.333333333333332</v>
      </c>
    </row>
    <row r="131" spans="1:11">
      <c r="A131" s="44" t="s">
        <v>267</v>
      </c>
      <c r="B131" s="102"/>
      <c r="C131" s="102"/>
      <c r="D131" s="102"/>
      <c r="E131" s="102"/>
      <c r="F131" s="102"/>
      <c r="G131" s="102"/>
      <c r="H131" s="102"/>
      <c r="I131" s="104"/>
      <c r="J131" s="102"/>
      <c r="K131" s="104"/>
    </row>
    <row r="132" spans="1:11">
      <c r="A132" s="43" t="s">
        <v>573</v>
      </c>
      <c r="B132" s="101" t="s">
        <v>408</v>
      </c>
      <c r="C132" s="101">
        <v>18</v>
      </c>
      <c r="D132" s="101">
        <v>21</v>
      </c>
      <c r="E132" s="101">
        <v>19</v>
      </c>
      <c r="F132" s="101">
        <v>19</v>
      </c>
      <c r="G132" s="101">
        <v>20</v>
      </c>
      <c r="H132" s="101">
        <f>SUM(C132:G133)-MAX(C132:G133)-MIN(C132:G133)</f>
        <v>58</v>
      </c>
      <c r="I132" s="103">
        <f>H132/3</f>
        <v>19.333333333333332</v>
      </c>
      <c r="J132" s="101">
        <v>3.7</v>
      </c>
      <c r="K132" s="103">
        <f>I132-J132</f>
        <v>15.633333333333333</v>
      </c>
    </row>
    <row r="133" spans="1:11">
      <c r="A133" s="44" t="s">
        <v>52</v>
      </c>
      <c r="B133" s="102"/>
      <c r="C133" s="102"/>
      <c r="D133" s="102"/>
      <c r="E133" s="102"/>
      <c r="F133" s="102"/>
      <c r="G133" s="102"/>
      <c r="H133" s="102"/>
      <c r="I133" s="104"/>
      <c r="J133" s="102"/>
      <c r="K133" s="104"/>
    </row>
    <row r="134" spans="1:11">
      <c r="A134" s="43" t="s">
        <v>445</v>
      </c>
      <c r="B134" s="101" t="s">
        <v>408</v>
      </c>
      <c r="C134" s="101">
        <v>25</v>
      </c>
      <c r="D134" s="101">
        <v>24</v>
      </c>
      <c r="E134" s="101">
        <v>26</v>
      </c>
      <c r="F134" s="101">
        <v>24</v>
      </c>
      <c r="G134" s="101">
        <v>27</v>
      </c>
      <c r="H134" s="101">
        <f>SUM(C134:G135)-MAX(C134:G135)-MIN(C134:G135)</f>
        <v>75</v>
      </c>
      <c r="I134" s="103">
        <f>H134/3</f>
        <v>25</v>
      </c>
      <c r="J134" s="101">
        <v>3.7</v>
      </c>
      <c r="K134" s="103">
        <f>I134-J134</f>
        <v>21.3</v>
      </c>
    </row>
    <row r="135" spans="1:11">
      <c r="A135" s="44" t="s">
        <v>229</v>
      </c>
      <c r="B135" s="102"/>
      <c r="C135" s="102"/>
      <c r="D135" s="102"/>
      <c r="E135" s="102"/>
      <c r="F135" s="102"/>
      <c r="G135" s="102"/>
      <c r="H135" s="102"/>
      <c r="I135" s="104"/>
      <c r="J135" s="102"/>
      <c r="K135" s="104"/>
    </row>
    <row r="136" spans="1:11">
      <c r="A136" s="43" t="s">
        <v>574</v>
      </c>
      <c r="B136" s="101" t="s">
        <v>408</v>
      </c>
      <c r="C136" s="101">
        <v>23</v>
      </c>
      <c r="D136" s="101">
        <v>25</v>
      </c>
      <c r="E136" s="101">
        <v>23</v>
      </c>
      <c r="F136" s="101">
        <v>22</v>
      </c>
      <c r="G136" s="101">
        <v>25</v>
      </c>
      <c r="H136" s="101">
        <f>SUM(C136:G137)-MAX(C136:G137)-MIN(C136:G137)</f>
        <v>71</v>
      </c>
      <c r="I136" s="103">
        <f>H136/3</f>
        <v>23.666666666666668</v>
      </c>
      <c r="J136" s="101">
        <v>0.5</v>
      </c>
      <c r="K136" s="103">
        <f>I136-J136</f>
        <v>23.166666666666668</v>
      </c>
    </row>
    <row r="137" spans="1:11">
      <c r="A137" s="44" t="s">
        <v>52</v>
      </c>
      <c r="B137" s="102"/>
      <c r="C137" s="102"/>
      <c r="D137" s="102"/>
      <c r="E137" s="102"/>
      <c r="F137" s="102"/>
      <c r="G137" s="102"/>
      <c r="H137" s="102"/>
      <c r="I137" s="104"/>
      <c r="J137" s="102"/>
      <c r="K137" s="104"/>
    </row>
    <row r="138" spans="1:11">
      <c r="A138" s="43" t="s">
        <v>575</v>
      </c>
      <c r="B138" s="101" t="s">
        <v>408</v>
      </c>
      <c r="C138" s="101">
        <v>28</v>
      </c>
      <c r="D138" s="101">
        <v>26</v>
      </c>
      <c r="E138" s="101">
        <v>27</v>
      </c>
      <c r="F138" s="101">
        <v>26</v>
      </c>
      <c r="G138" s="101">
        <v>28</v>
      </c>
      <c r="H138" s="101">
        <f>SUM(C138:G139)-MAX(C138:G139)-MIN(C138:G139)</f>
        <v>81</v>
      </c>
      <c r="I138" s="103">
        <f>H138/3</f>
        <v>27</v>
      </c>
      <c r="J138" s="101">
        <v>2.5</v>
      </c>
      <c r="K138" s="103">
        <f>I138-J138</f>
        <v>24.5</v>
      </c>
    </row>
    <row r="139" spans="1:11">
      <c r="A139" s="44" t="s">
        <v>48</v>
      </c>
      <c r="B139" s="102"/>
      <c r="C139" s="102"/>
      <c r="D139" s="102"/>
      <c r="E139" s="102"/>
      <c r="F139" s="102"/>
      <c r="G139" s="102"/>
      <c r="H139" s="102"/>
      <c r="I139" s="104"/>
      <c r="J139" s="102"/>
      <c r="K139" s="104"/>
    </row>
    <row r="140" spans="1:11">
      <c r="A140" s="43" t="s">
        <v>576</v>
      </c>
      <c r="B140" s="101" t="s">
        <v>408</v>
      </c>
      <c r="C140" s="101">
        <v>36</v>
      </c>
      <c r="D140" s="101">
        <v>38</v>
      </c>
      <c r="E140" s="101">
        <v>37</v>
      </c>
      <c r="F140" s="101">
        <v>35</v>
      </c>
      <c r="G140" s="101">
        <v>36</v>
      </c>
      <c r="H140" s="101">
        <f>SUM(C140:G141)-MAX(C140:G141)-MIN(C140:G141)</f>
        <v>109</v>
      </c>
      <c r="I140" s="103">
        <f>H140/3</f>
        <v>36.333333333333336</v>
      </c>
      <c r="J140" s="101">
        <v>0</v>
      </c>
      <c r="K140" s="103">
        <f>I140-J140</f>
        <v>36.333333333333336</v>
      </c>
    </row>
    <row r="141" spans="1:11">
      <c r="A141" s="44" t="s">
        <v>36</v>
      </c>
      <c r="B141" s="102"/>
      <c r="C141" s="102"/>
      <c r="D141" s="102"/>
      <c r="E141" s="102"/>
      <c r="F141" s="102"/>
      <c r="G141" s="102"/>
      <c r="H141" s="102"/>
      <c r="I141" s="104"/>
      <c r="J141" s="102"/>
      <c r="K141" s="104"/>
    </row>
  </sheetData>
  <mergeCells count="503">
    <mergeCell ref="B132:B133"/>
    <mergeCell ref="C132:C133"/>
    <mergeCell ref="D132:D133"/>
    <mergeCell ref="E132:E133"/>
    <mergeCell ref="F132:F133"/>
    <mergeCell ref="G132:G13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18:F119"/>
    <mergeCell ref="G118:G119"/>
    <mergeCell ref="H118:H119"/>
    <mergeCell ref="I118:I119"/>
    <mergeCell ref="J118:J119"/>
    <mergeCell ref="K118:K119"/>
    <mergeCell ref="B116:B117"/>
    <mergeCell ref="C116:C117"/>
    <mergeCell ref="D116:D117"/>
    <mergeCell ref="E116:E117"/>
    <mergeCell ref="F116:F117"/>
    <mergeCell ref="G116:G117"/>
    <mergeCell ref="H132:H133"/>
    <mergeCell ref="I132:I133"/>
    <mergeCell ref="J132:J133"/>
    <mergeCell ref="K132:K133"/>
    <mergeCell ref="H130:H131"/>
    <mergeCell ref="I130:I131"/>
    <mergeCell ref="H116:H117"/>
    <mergeCell ref="I116:I117"/>
    <mergeCell ref="J116:J117"/>
    <mergeCell ref="K116:K117"/>
    <mergeCell ref="K120:K121"/>
    <mergeCell ref="K122:K123"/>
    <mergeCell ref="H122:H123"/>
    <mergeCell ref="I122:I123"/>
    <mergeCell ref="J122:J123"/>
    <mergeCell ref="K104:K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0:K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96:K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H88:H89"/>
    <mergeCell ref="I88:I89"/>
    <mergeCell ref="J88:J89"/>
    <mergeCell ref="K88:K89"/>
    <mergeCell ref="A91:D91"/>
    <mergeCell ref="A93:B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H84:H85"/>
    <mergeCell ref="I84:I85"/>
    <mergeCell ref="J84:J85"/>
    <mergeCell ref="K84:K85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B80:B81"/>
    <mergeCell ref="C80:C81"/>
    <mergeCell ref="D80:D81"/>
    <mergeCell ref="E80:E81"/>
    <mergeCell ref="F80:F81"/>
    <mergeCell ref="G80:G81"/>
    <mergeCell ref="B84:B85"/>
    <mergeCell ref="C84:C85"/>
    <mergeCell ref="D84:D85"/>
    <mergeCell ref="E84:E85"/>
    <mergeCell ref="F84:F85"/>
    <mergeCell ref="G84:G85"/>
    <mergeCell ref="B134:B135"/>
    <mergeCell ref="C134:C135"/>
    <mergeCell ref="D134:D135"/>
    <mergeCell ref="E134:E135"/>
    <mergeCell ref="F134:F135"/>
    <mergeCell ref="G134:G135"/>
    <mergeCell ref="H80:H81"/>
    <mergeCell ref="I80:I81"/>
    <mergeCell ref="J80:J81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B88:B89"/>
    <mergeCell ref="C88:C89"/>
    <mergeCell ref="D88:D89"/>
    <mergeCell ref="E88:E89"/>
    <mergeCell ref="F88:F89"/>
    <mergeCell ref="G88:G89"/>
    <mergeCell ref="H76:H77"/>
    <mergeCell ref="I76:I77"/>
    <mergeCell ref="J76:J77"/>
    <mergeCell ref="K76:K77"/>
    <mergeCell ref="K74:K75"/>
    <mergeCell ref="B70:B71"/>
    <mergeCell ref="C70:C71"/>
    <mergeCell ref="D70:D71"/>
    <mergeCell ref="E70:E71"/>
    <mergeCell ref="F70:F71"/>
    <mergeCell ref="E74:E75"/>
    <mergeCell ref="F74:F75"/>
    <mergeCell ref="G74:G75"/>
    <mergeCell ref="B76:B77"/>
    <mergeCell ref="C76:C77"/>
    <mergeCell ref="D76:D77"/>
    <mergeCell ref="E76:E77"/>
    <mergeCell ref="F76:F77"/>
    <mergeCell ref="G76:G77"/>
    <mergeCell ref="G70:G71"/>
    <mergeCell ref="H70:H71"/>
    <mergeCell ref="I70:I71"/>
    <mergeCell ref="J70:J71"/>
    <mergeCell ref="K48:K49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J130:J131"/>
    <mergeCell ref="H128:H129"/>
    <mergeCell ref="I128:I129"/>
    <mergeCell ref="A125:D125"/>
    <mergeCell ref="A127:B127"/>
    <mergeCell ref="H112:H113"/>
    <mergeCell ref="I112:I113"/>
    <mergeCell ref="J112:J113"/>
    <mergeCell ref="A109:D109"/>
    <mergeCell ref="A111:B111"/>
    <mergeCell ref="H74:H75"/>
    <mergeCell ref="I74:I75"/>
    <mergeCell ref="J74:J75"/>
    <mergeCell ref="G112:G113"/>
    <mergeCell ref="K112:K113"/>
    <mergeCell ref="B114:B115"/>
    <mergeCell ref="C114:C115"/>
    <mergeCell ref="D128:D129"/>
    <mergeCell ref="E128:E129"/>
    <mergeCell ref="F128:F129"/>
    <mergeCell ref="G128:G129"/>
    <mergeCell ref="H114:H115"/>
    <mergeCell ref="I114:I115"/>
    <mergeCell ref="D114:D115"/>
    <mergeCell ref="E114:E115"/>
    <mergeCell ref="F114:F115"/>
    <mergeCell ref="G114:G115"/>
    <mergeCell ref="J128:J129"/>
    <mergeCell ref="K128:K129"/>
    <mergeCell ref="B118:B119"/>
    <mergeCell ref="C118:C119"/>
    <mergeCell ref="D118:D119"/>
    <mergeCell ref="E118:E119"/>
    <mergeCell ref="B112:B113"/>
    <mergeCell ref="C112:C113"/>
    <mergeCell ref="D112:D113"/>
    <mergeCell ref="E112:E113"/>
    <mergeCell ref="F112:F113"/>
    <mergeCell ref="K78:K79"/>
    <mergeCell ref="K80:K81"/>
    <mergeCell ref="K82:K8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B74:B75"/>
    <mergeCell ref="C74:C75"/>
    <mergeCell ref="D74:D75"/>
    <mergeCell ref="A65:D65"/>
    <mergeCell ref="A67:B67"/>
    <mergeCell ref="H58:H59"/>
    <mergeCell ref="I58:I59"/>
    <mergeCell ref="J58:J59"/>
    <mergeCell ref="J62:J63"/>
    <mergeCell ref="K58:K5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B62:B63"/>
    <mergeCell ref="C62:C63"/>
    <mergeCell ref="D62:D63"/>
    <mergeCell ref="E62:E63"/>
    <mergeCell ref="F62:F63"/>
    <mergeCell ref="G62:G63"/>
    <mergeCell ref="H62:H63"/>
    <mergeCell ref="I62:I63"/>
    <mergeCell ref="K62:K63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G44:G45"/>
    <mergeCell ref="H44:H45"/>
    <mergeCell ref="I44:I45"/>
    <mergeCell ref="J44:J45"/>
    <mergeCell ref="K44:K45"/>
    <mergeCell ref="A51:D51"/>
    <mergeCell ref="A53:B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B46:B47"/>
    <mergeCell ref="C46:C47"/>
    <mergeCell ref="D46:D47"/>
    <mergeCell ref="E46:E47"/>
    <mergeCell ref="F46:F47"/>
    <mergeCell ref="G46:G47"/>
    <mergeCell ref="H46:H47"/>
    <mergeCell ref="B136:B137"/>
    <mergeCell ref="C136:C137"/>
    <mergeCell ref="D136:D137"/>
    <mergeCell ref="E136:E137"/>
    <mergeCell ref="F136:F137"/>
    <mergeCell ref="G136:G137"/>
    <mergeCell ref="C36:C37"/>
    <mergeCell ref="D36:D37"/>
    <mergeCell ref="E36:E37"/>
    <mergeCell ref="F36:F37"/>
    <mergeCell ref="G36:G37"/>
    <mergeCell ref="A39:K39"/>
    <mergeCell ref="H134:H135"/>
    <mergeCell ref="I134:I135"/>
    <mergeCell ref="J134:J135"/>
    <mergeCell ref="K134:K135"/>
    <mergeCell ref="B36:B37"/>
    <mergeCell ref="A41:D41"/>
    <mergeCell ref="A43:B43"/>
    <mergeCell ref="B44:B45"/>
    <mergeCell ref="C44:C45"/>
    <mergeCell ref="D44:D45"/>
    <mergeCell ref="E44:E45"/>
    <mergeCell ref="F44:F45"/>
    <mergeCell ref="A29:D29"/>
    <mergeCell ref="A31:B31"/>
    <mergeCell ref="H136:H137"/>
    <mergeCell ref="I136:I137"/>
    <mergeCell ref="J136:J137"/>
    <mergeCell ref="K136:K137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B34:B35"/>
    <mergeCell ref="C34:C35"/>
    <mergeCell ref="D34:D35"/>
    <mergeCell ref="E34:E35"/>
    <mergeCell ref="F34:F35"/>
    <mergeCell ref="G34:G35"/>
    <mergeCell ref="I34:I35"/>
    <mergeCell ref="J34:J35"/>
    <mergeCell ref="B140:B141"/>
    <mergeCell ref="C140:C141"/>
    <mergeCell ref="D140:D141"/>
    <mergeCell ref="E140:E141"/>
    <mergeCell ref="F140:F141"/>
    <mergeCell ref="G140:G141"/>
    <mergeCell ref="B138:B139"/>
    <mergeCell ref="C138:C139"/>
    <mergeCell ref="D138:D139"/>
    <mergeCell ref="E138:E139"/>
    <mergeCell ref="F138:F139"/>
    <mergeCell ref="G138:G139"/>
    <mergeCell ref="K26:K27"/>
    <mergeCell ref="H140:H141"/>
    <mergeCell ref="I140:I141"/>
    <mergeCell ref="J140:J141"/>
    <mergeCell ref="K140:K141"/>
    <mergeCell ref="H138:H139"/>
    <mergeCell ref="I138:I139"/>
    <mergeCell ref="J138:J139"/>
    <mergeCell ref="K138:K139"/>
    <mergeCell ref="K34:K35"/>
    <mergeCell ref="H34:H35"/>
    <mergeCell ref="H36:H37"/>
    <mergeCell ref="I36:I37"/>
    <mergeCell ref="J36:J37"/>
    <mergeCell ref="K36:K37"/>
    <mergeCell ref="K56:K57"/>
    <mergeCell ref="K70:K71"/>
    <mergeCell ref="K72:K73"/>
    <mergeCell ref="J114:J115"/>
    <mergeCell ref="K114:K115"/>
    <mergeCell ref="K130:K131"/>
    <mergeCell ref="I46:I47"/>
    <mergeCell ref="J46:J47"/>
    <mergeCell ref="K46:K4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18:K19"/>
    <mergeCell ref="A21:D21"/>
    <mergeCell ref="A23:B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4:K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2:K2"/>
    <mergeCell ref="A3:K3"/>
    <mergeCell ref="A5:K5"/>
    <mergeCell ref="A7:K7"/>
    <mergeCell ref="A9:D9"/>
    <mergeCell ref="A11:B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HORARI</vt:lpstr>
      <vt:lpstr>INDIVIDUALS 3ª DIVISIÓ</vt:lpstr>
      <vt:lpstr>TABULACIO IND 3A</vt:lpstr>
      <vt:lpstr>INDIVIDUALS 2ª DIVISIÓ</vt:lpstr>
      <vt:lpstr>TABULACIO IND 2A</vt:lpstr>
      <vt:lpstr>2 BASTONS</vt:lpstr>
      <vt:lpstr>TABULACIO 2 BASTONS</vt:lpstr>
      <vt:lpstr>PARELLES</vt:lpstr>
      <vt:lpstr>TABULACIO PARELLES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FECT</cp:lastModifiedBy>
  <cp:lastPrinted>2015-06-05T08:21:49Z</cp:lastPrinted>
  <dcterms:created xsi:type="dcterms:W3CDTF">2014-01-16T20:20:06Z</dcterms:created>
  <dcterms:modified xsi:type="dcterms:W3CDTF">2015-06-07T17:22:54Z</dcterms:modified>
</cp:coreProperties>
</file>